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12_0 財政部\01財政課\01_個人フォルダ\野瀬\その他\☆第３６回全日本都市職員バドミントン大会☆\04　競技部\04-2 メーカーほか打合せ記録\大会記念Tシャツ\"/>
    </mc:Choice>
  </mc:AlternateContent>
  <xr:revisionPtr revIDLastSave="0" documentId="13_ncr:1_{4200A353-C77E-46CD-99DF-C6F08C9182B7}" xr6:coauthVersionLast="47" xr6:coauthVersionMax="47" xr10:uidLastSave="{00000000-0000-0000-0000-000000000000}"/>
  <bookViews>
    <workbookView xWindow="-15" yWindow="615" windowWidth="28815" windowHeight="14490" xr2:uid="{00000000-000D-0000-FFFF-FFFF00000000}"/>
  </bookViews>
  <sheets>
    <sheet name="注文書" sheetId="8" r:id="rId1"/>
    <sheet name="集計表" sheetId="6" state="hidden" r:id="rId2"/>
  </sheets>
  <definedNames>
    <definedName name="_xlnm.Print_Area" localSheetId="0">注文書!$A$1:$AF$28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8" l="1"/>
  <c r="AB23" i="8"/>
  <c r="T23" i="8"/>
  <c r="V23" i="8"/>
  <c r="X23" i="8"/>
  <c r="Z23" i="8"/>
  <c r="R23" i="8"/>
  <c r="P23" i="8"/>
  <c r="N23" i="8"/>
  <c r="L23" i="8"/>
  <c r="J23" i="8"/>
  <c r="H23" i="8"/>
  <c r="F23" i="8"/>
  <c r="D23" i="8"/>
  <c r="R24" i="8" l="1"/>
  <c r="AD26" i="8"/>
  <c r="H24" i="8"/>
  <c r="AD24" i="8"/>
  <c r="AD25" i="8" l="1"/>
  <c r="AD27" i="8" s="1"/>
  <c r="X3" i="6"/>
  <c r="Y3" i="6"/>
  <c r="Z3" i="6"/>
  <c r="AA3" i="6"/>
  <c r="AB3" i="6"/>
  <c r="W3" i="6"/>
  <c r="Q3" i="6"/>
  <c r="R3" i="6"/>
  <c r="S3" i="6"/>
  <c r="T3" i="6"/>
  <c r="U3" i="6"/>
  <c r="P3" i="6"/>
  <c r="J3" i="6"/>
  <c r="K3" i="6"/>
  <c r="L3" i="6"/>
  <c r="M3" i="6"/>
  <c r="N3" i="6"/>
  <c r="I3" i="6"/>
  <c r="H3" i="6"/>
  <c r="G3" i="6"/>
  <c r="F3" i="6"/>
  <c r="E3" i="6"/>
  <c r="D3" i="6"/>
  <c r="C3" i="6"/>
  <c r="A3" i="6"/>
  <c r="AC3" i="6" l="1"/>
  <c r="V3" i="6"/>
  <c r="O3" i="6"/>
  <c r="AD3" i="6" l="1"/>
  <c r="AE3" i="6" s="1"/>
  <c r="AF3" i="6" l="1"/>
</calcChain>
</file>

<file path=xl/sharedStrings.xml><?xml version="1.0" encoding="utf-8"?>
<sst xmlns="http://schemas.openxmlformats.org/spreadsheetml/2006/main" count="227" uniqueCount="102">
  <si>
    <t>SS</t>
    <phoneticPr fontId="1"/>
  </si>
  <si>
    <t>S</t>
    <phoneticPr fontId="1"/>
  </si>
  <si>
    <t>M</t>
    <phoneticPr fontId="1"/>
  </si>
  <si>
    <t>L</t>
    <phoneticPr fontId="1"/>
  </si>
  <si>
    <t>O</t>
    <phoneticPr fontId="1"/>
  </si>
  <si>
    <t>月</t>
    <rPh sb="0" eb="1">
      <t>ガツ</t>
    </rPh>
    <phoneticPr fontId="1"/>
  </si>
  <si>
    <t>ダークピンク</t>
    <phoneticPr fontId="1"/>
  </si>
  <si>
    <t>ネイビーブルー</t>
    <phoneticPr fontId="1"/>
  </si>
  <si>
    <t>XO</t>
    <phoneticPr fontId="1"/>
  </si>
  <si>
    <t>計</t>
    <rPh sb="0" eb="1">
      <t>ケイ</t>
    </rPh>
    <phoneticPr fontId="1"/>
  </si>
  <si>
    <t>枚</t>
    <rPh sb="0" eb="1">
      <t>マイ</t>
    </rPh>
    <phoneticPr fontId="1"/>
  </si>
  <si>
    <t>【領収書】</t>
    <rPh sb="1" eb="4">
      <t>リョウシュウショ</t>
    </rPh>
    <phoneticPr fontId="1"/>
  </si>
  <si>
    <t>記入がない場合は発行致しませんのでご了承ください。</t>
    <rPh sb="0" eb="2">
      <t>キニュウ</t>
    </rPh>
    <rPh sb="5" eb="7">
      <t>バアイ</t>
    </rPh>
    <rPh sb="8" eb="10">
      <t>ハッコウ</t>
    </rPh>
    <rPh sb="10" eb="11">
      <t>イタ</t>
    </rPh>
    <rPh sb="18" eb="20">
      <t>リョウショウ</t>
    </rPh>
    <phoneticPr fontId="1"/>
  </si>
  <si>
    <t>【その他】</t>
    <rPh sb="3" eb="4">
      <t>ホカ</t>
    </rPh>
    <phoneticPr fontId="1"/>
  </si>
  <si>
    <t>宛名</t>
    <rPh sb="0" eb="2">
      <t>アテナ</t>
    </rPh>
    <phoneticPr fontId="1"/>
  </si>
  <si>
    <t>但し書き</t>
    <rPh sb="0" eb="1">
      <t>タダ</t>
    </rPh>
    <rPh sb="2" eb="3">
      <t>ガ</t>
    </rPh>
    <phoneticPr fontId="1"/>
  </si>
  <si>
    <t>円</t>
    <rPh sb="0" eb="1">
      <t>エン</t>
    </rPh>
    <phoneticPr fontId="1"/>
  </si>
  <si>
    <t>合計（税込）</t>
    <rPh sb="0" eb="2">
      <t>ゴウケイ</t>
    </rPh>
    <rPh sb="3" eb="5">
      <t>ゼイコ</t>
    </rPh>
    <phoneticPr fontId="1"/>
  </si>
  <si>
    <t>自治体コード</t>
    <rPh sb="0" eb="3">
      <t>ジチタイ</t>
    </rPh>
    <phoneticPr fontId="1"/>
  </si>
  <si>
    <t>自治体コード</t>
    <rPh sb="0" eb="3">
      <t>ジチタイ</t>
    </rPh>
    <phoneticPr fontId="1"/>
  </si>
  <si>
    <t>チーム名</t>
    <rPh sb="3" eb="4">
      <t>メイ</t>
    </rPh>
    <phoneticPr fontId="1"/>
  </si>
  <si>
    <t>申込み責任者名</t>
    <rPh sb="0" eb="2">
      <t>モウシコ</t>
    </rPh>
    <rPh sb="3" eb="6">
      <t>セキニンシャ</t>
    </rPh>
    <rPh sb="6" eb="7">
      <t>メイ</t>
    </rPh>
    <phoneticPr fontId="1"/>
  </si>
  <si>
    <t>連絡先電話番号</t>
    <rPh sb="0" eb="3">
      <t>レンラクサキ</t>
    </rPh>
    <rPh sb="3" eb="5">
      <t>デンワ</t>
    </rPh>
    <rPh sb="5" eb="7">
      <t>バンゴウ</t>
    </rPh>
    <phoneticPr fontId="1"/>
  </si>
  <si>
    <t>発注書返信先</t>
    <rPh sb="0" eb="2">
      <t>ハッチュウ</t>
    </rPh>
    <rPh sb="2" eb="3">
      <t>ショ</t>
    </rPh>
    <rPh sb="3" eb="5">
      <t>ヘンシン</t>
    </rPh>
    <rPh sb="5" eb="6">
      <t>サキ</t>
    </rPh>
    <phoneticPr fontId="1"/>
  </si>
  <si>
    <t>領収書宛名</t>
    <rPh sb="0" eb="3">
      <t>リョウシュウショ</t>
    </rPh>
    <phoneticPr fontId="1"/>
  </si>
  <si>
    <t>領収書但し書き</t>
    <rPh sb="0" eb="3">
      <t>リョウシュウショ</t>
    </rPh>
    <phoneticPr fontId="1"/>
  </si>
  <si>
    <t>合計</t>
    <rPh sb="0" eb="2">
      <t>ゴウケイ</t>
    </rPh>
    <phoneticPr fontId="1"/>
  </si>
  <si>
    <t>金額</t>
    <rPh sb="0" eb="2">
      <t>キンガク</t>
    </rPh>
    <phoneticPr fontId="1"/>
  </si>
  <si>
    <t>チェック</t>
    <phoneticPr fontId="1"/>
  </si>
  <si>
    <t>ブライトブルー</t>
    <phoneticPr fontId="1"/>
  </si>
  <si>
    <t>区分</t>
    <rPh sb="0" eb="2">
      <t>クブン</t>
    </rPh>
    <phoneticPr fontId="1"/>
  </si>
  <si>
    <t>Ｙ</t>
    <phoneticPr fontId="1"/>
  </si>
  <si>
    <t>ブラック</t>
    <phoneticPr fontId="1"/>
  </si>
  <si>
    <t>第36回全日本都市職員バドミントン大会</t>
    <rPh sb="0" eb="1">
      <t>ダイ</t>
    </rPh>
    <rPh sb="3" eb="4">
      <t>カイ</t>
    </rPh>
    <rPh sb="4" eb="7">
      <t>ゼンニホン</t>
    </rPh>
    <rPh sb="7" eb="9">
      <t>トシ</t>
    </rPh>
    <rPh sb="9" eb="11">
      <t>ショクイン</t>
    </rPh>
    <rPh sb="17" eb="19">
      <t>タイカイ</t>
    </rPh>
    <phoneticPr fontId="1"/>
  </si>
  <si>
    <t>大会記念オリジナルＴシャツ注文書</t>
    <rPh sb="0" eb="4">
      <t>タイカイキネン</t>
    </rPh>
    <phoneticPr fontId="1"/>
  </si>
  <si>
    <t>2025年</t>
    <rPh sb="4" eb="5">
      <t>ネン</t>
    </rPh>
    <phoneticPr fontId="1"/>
  </si>
  <si>
    <t>メーカー</t>
    <phoneticPr fontId="1"/>
  </si>
  <si>
    <t>カラー</t>
    <phoneticPr fontId="1"/>
  </si>
  <si>
    <t>サイズ</t>
    <phoneticPr fontId="1"/>
  </si>
  <si>
    <t>価格</t>
    <rPh sb="0" eb="2">
      <t>カカク</t>
    </rPh>
    <phoneticPr fontId="1"/>
  </si>
  <si>
    <t>オリーブ</t>
    <phoneticPr fontId="1"/>
  </si>
  <si>
    <t>ロイヤルブルー</t>
    <phoneticPr fontId="1"/>
  </si>
  <si>
    <t>ガーネットレッド</t>
    <phoneticPr fontId="1"/>
  </si>
  <si>
    <t>Ｔシャツ</t>
    <phoneticPr fontId="1"/>
  </si>
  <si>
    <t>ネイビー</t>
    <phoneticPr fontId="1"/>
  </si>
  <si>
    <t>ホワイト</t>
    <phoneticPr fontId="1"/>
  </si>
  <si>
    <t>ゼニスブルー</t>
    <phoneticPr fontId="1"/>
  </si>
  <si>
    <t>ロングＴシャツ</t>
    <phoneticPr fontId="1"/>
  </si>
  <si>
    <t>小計（税込）</t>
    <rPh sb="0" eb="2">
      <t>ショウケイ</t>
    </rPh>
    <rPh sb="3" eb="5">
      <t>ゼイコ</t>
    </rPh>
    <phoneticPr fontId="1"/>
  </si>
  <si>
    <t>（ＴＥＬ）</t>
    <phoneticPr fontId="1"/>
  </si>
  <si>
    <t>（メール）</t>
    <phoneticPr fontId="1"/>
  </si>
  <si>
    <t>郵便番号</t>
    <rPh sb="0" eb="4">
      <t>ユウビンバンゴウ</t>
    </rPh>
    <phoneticPr fontId="1"/>
  </si>
  <si>
    <t>宛先</t>
    <rPh sb="0" eb="2">
      <t>アテサキ</t>
    </rPh>
    <phoneticPr fontId="1"/>
  </si>
  <si>
    <t>マンション名等</t>
    <rPh sb="5" eb="6">
      <t>メイ</t>
    </rPh>
    <rPh sb="6" eb="7">
      <t>トウ</t>
    </rPh>
    <phoneticPr fontId="1"/>
  </si>
  <si>
    <t>ご注文者様名</t>
    <rPh sb="1" eb="4">
      <t>チュウモンシャ</t>
    </rPh>
    <rPh sb="4" eb="5">
      <t>サマ</t>
    </rPh>
    <rPh sb="5" eb="6">
      <t>メイ</t>
    </rPh>
    <phoneticPr fontId="1"/>
  </si>
  <si>
    <t>ご注文者様情報</t>
    <rPh sb="1" eb="3">
      <t>チュウモン</t>
    </rPh>
    <rPh sb="3" eb="5">
      <t>シャサマ</t>
    </rPh>
    <rPh sb="5" eb="7">
      <t>ジョウホウ</t>
    </rPh>
    <phoneticPr fontId="1"/>
  </si>
  <si>
    <t>ご連絡先</t>
    <rPh sb="1" eb="4">
      <t>レンラクサキ</t>
    </rPh>
    <phoneticPr fontId="1"/>
  </si>
  <si>
    <r>
      <rPr>
        <sz val="11"/>
        <rFont val="BIZ UDゴシック"/>
        <family val="3"/>
        <charset val="128"/>
      </rPr>
      <t>領収書希望記入欄</t>
    </r>
    <r>
      <rPr>
        <sz val="10"/>
        <rFont val="BIZ UDゴシック"/>
        <family val="3"/>
        <charset val="128"/>
      </rPr>
      <t xml:space="preserve">
</t>
    </r>
    <r>
      <rPr>
        <sz val="9"/>
        <color rgb="FFFF0000"/>
        <rFont val="BIZ UDゴシック"/>
        <family val="3"/>
        <charset val="128"/>
      </rPr>
      <t>※希望する場合のみ記入</t>
    </r>
    <rPh sb="0" eb="3">
      <t>リョウシュウショ</t>
    </rPh>
    <rPh sb="3" eb="5">
      <t>キボウ</t>
    </rPh>
    <rPh sb="5" eb="7">
      <t>キニュウ</t>
    </rPh>
    <rPh sb="7" eb="8">
      <t>ラン</t>
    </rPh>
    <rPh sb="10" eb="12">
      <t>キボウ</t>
    </rPh>
    <rPh sb="14" eb="16">
      <t>バアイ</t>
    </rPh>
    <rPh sb="18" eb="20">
      <t>キニュウ</t>
    </rPh>
    <phoneticPr fontId="1"/>
  </si>
  <si>
    <t>【申込方法】</t>
    <rPh sb="1" eb="3">
      <t>モウシコ</t>
    </rPh>
    <rPh sb="3" eb="5">
      <t>ホウホウ</t>
    </rPh>
    <phoneticPr fontId="1"/>
  </si>
  <si>
    <t>【申込先】</t>
    <rPh sb="1" eb="2">
      <t>モウ</t>
    </rPh>
    <rPh sb="2" eb="3">
      <t>コ</t>
    </rPh>
    <rPh sb="3" eb="4">
      <t>サキ</t>
    </rPh>
    <phoneticPr fontId="1"/>
  </si>
  <si>
    <t>【申込期限】</t>
    <rPh sb="1" eb="2">
      <t>モウ</t>
    </rPh>
    <rPh sb="2" eb="3">
      <t>コ</t>
    </rPh>
    <rPh sb="3" eb="5">
      <t>キゲン</t>
    </rPh>
    <phoneticPr fontId="1"/>
  </si>
  <si>
    <t>【受渡し】</t>
    <rPh sb="1" eb="2">
      <t>ウ</t>
    </rPh>
    <rPh sb="2" eb="3">
      <t>ワタ</t>
    </rPh>
    <phoneticPr fontId="1"/>
  </si>
  <si>
    <t>【支払方法】</t>
    <rPh sb="1" eb="3">
      <t>シハライ</t>
    </rPh>
    <rPh sb="3" eb="5">
      <t>ホウホウ</t>
    </rPh>
    <phoneticPr fontId="1"/>
  </si>
  <si>
    <t>市区名</t>
    <rPh sb="0" eb="3">
      <t>シクメイ</t>
    </rPh>
    <phoneticPr fontId="1"/>
  </si>
  <si>
    <t>商品と一緒に郵送いたします。</t>
    <rPh sb="0" eb="2">
      <t>ショウヒン</t>
    </rPh>
    <rPh sb="3" eb="5">
      <t>イッショ</t>
    </rPh>
    <rPh sb="6" eb="8">
      <t>ユウソウ</t>
    </rPh>
    <phoneticPr fontId="1"/>
  </si>
  <si>
    <t>O(XL)</t>
    <phoneticPr fontId="1"/>
  </si>
  <si>
    <t>XXL</t>
    <phoneticPr fontId="1"/>
  </si>
  <si>
    <t>１枚 4,000円</t>
    <rPh sb="1" eb="2">
      <t>マイ</t>
    </rPh>
    <rPh sb="8" eb="9">
      <t>エン</t>
    </rPh>
    <phoneticPr fontId="1"/>
  </si>
  <si>
    <t>１枚 3,500円</t>
    <rPh sb="1" eb="2">
      <t>マイ</t>
    </rPh>
    <rPh sb="8" eb="9">
      <t>エン</t>
    </rPh>
    <phoneticPr fontId="1"/>
  </si>
  <si>
    <t>取扱いなし</t>
    <rPh sb="0" eb="2">
      <t>トリアツカ</t>
    </rPh>
    <phoneticPr fontId="1"/>
  </si>
  <si>
    <t>送料（税込）</t>
    <rPh sb="0" eb="2">
      <t>ソウリョウ</t>
    </rPh>
    <rPh sb="3" eb="5">
      <t>ゼイコ</t>
    </rPh>
    <phoneticPr fontId="1"/>
  </si>
  <si>
    <t>お支払い金額　</t>
    <rPh sb="1" eb="3">
      <t>シハラ</t>
    </rPh>
    <rPh sb="4" eb="6">
      <t>キンガク</t>
    </rPh>
    <phoneticPr fontId="1"/>
  </si>
  <si>
    <t>日</t>
    <rPh sb="0" eb="1">
      <t>ヒ</t>
    </rPh>
    <phoneticPr fontId="1"/>
  </si>
  <si>
    <t>商品送付先</t>
    <rPh sb="0" eb="2">
      <t>ショウヒン</t>
    </rPh>
    <rPh sb="2" eb="5">
      <t>ソウフサキ</t>
    </rPh>
    <phoneticPr fontId="1"/>
  </si>
  <si>
    <t>記入日：</t>
    <rPh sb="0" eb="3">
      <t>キニュウビ</t>
    </rPh>
    <phoneticPr fontId="1"/>
  </si>
  <si>
    <t>令和７年９月５日（金）</t>
    <rPh sb="0" eb="2">
      <t>レイワ</t>
    </rPh>
    <rPh sb="3" eb="4">
      <t>ネン</t>
    </rPh>
    <rPh sb="5" eb="6">
      <t>ガツ</t>
    </rPh>
    <rPh sb="7" eb="8">
      <t>ニチ</t>
    </rPh>
    <rPh sb="9" eb="10">
      <t>キン</t>
    </rPh>
    <phoneticPr fontId="1"/>
  </si>
  <si>
    <t>令和７年９月１９日（金）</t>
    <rPh sb="0" eb="2">
      <t>レイワ</t>
    </rPh>
    <rPh sb="3" eb="4">
      <t>ネン</t>
    </rPh>
    <rPh sb="5" eb="6">
      <t>ガツ</t>
    </rPh>
    <rPh sb="8" eb="9">
      <t>ニチ</t>
    </rPh>
    <rPh sb="10" eb="11">
      <t>キン</t>
    </rPh>
    <phoneticPr fontId="1"/>
  </si>
  <si>
    <t>一次締切：</t>
    <rPh sb="0" eb="4">
      <t>イチジシメキリ</t>
    </rPh>
    <phoneticPr fontId="1"/>
  </si>
  <si>
    <t>二次締切：</t>
    <rPh sb="0" eb="2">
      <t>ニジ</t>
    </rPh>
    <rPh sb="2" eb="4">
      <t>シメキリ</t>
    </rPh>
    <phoneticPr fontId="1"/>
  </si>
  <si>
    <t>本用紙に必要事項を御記入のうえ、大会実行委員会（記念Ｔシャツ担当）へ電子メールにてご注文ください。</t>
    <rPh sb="0" eb="1">
      <t>ホン</t>
    </rPh>
    <rPh sb="1" eb="3">
      <t>ヨウシ</t>
    </rPh>
    <rPh sb="4" eb="6">
      <t>ヒツヨウ</t>
    </rPh>
    <rPh sb="6" eb="8">
      <t>ジコウ</t>
    </rPh>
    <rPh sb="9" eb="12">
      <t>ゴキニュウ</t>
    </rPh>
    <rPh sb="16" eb="18">
      <t>タイカイ</t>
    </rPh>
    <rPh sb="18" eb="20">
      <t>ジッコウ</t>
    </rPh>
    <rPh sb="20" eb="23">
      <t>イインカイ</t>
    </rPh>
    <rPh sb="24" eb="26">
      <t>キネン</t>
    </rPh>
    <rPh sb="30" eb="32">
      <t>タントウ</t>
    </rPh>
    <rPh sb="34" eb="36">
      <t>デンシ</t>
    </rPh>
    <rPh sb="42" eb="44">
      <t>チュウモン</t>
    </rPh>
    <phoneticPr fontId="1"/>
  </si>
  <si>
    <t>メールアドレス：toshishoku.fukui.2025kinent@gmail.com</t>
    <phoneticPr fontId="1"/>
  </si>
  <si>
    <t>　※メールの件名及び申込書のファイル名を「自治体コード＋都道府県名＋都市名＋第36回大会記念Ｔシャツ予約販売注文書」として送付してください。</t>
    <rPh sb="18" eb="19">
      <t>メイ</t>
    </rPh>
    <rPh sb="38" eb="39">
      <t>ダイ</t>
    </rPh>
    <rPh sb="41" eb="42">
      <t>カイ</t>
    </rPh>
    <rPh sb="42" eb="44">
      <t>タイカイ</t>
    </rPh>
    <rPh sb="44" eb="46">
      <t>キネン</t>
    </rPh>
    <rPh sb="50" eb="54">
      <t>ヨヤクハンバイ</t>
    </rPh>
    <phoneticPr fontId="1"/>
  </si>
  <si>
    <t>一次締切：令和７年９月５日（金）</t>
    <rPh sb="0" eb="2">
      <t>イチジ</t>
    </rPh>
    <rPh sb="2" eb="4">
      <t>シメキリ</t>
    </rPh>
    <rPh sb="5" eb="7">
      <t>レイワ</t>
    </rPh>
    <rPh sb="8" eb="9">
      <t>ネン</t>
    </rPh>
    <rPh sb="10" eb="11">
      <t>ガツ</t>
    </rPh>
    <rPh sb="12" eb="13">
      <t>ヒ</t>
    </rPh>
    <rPh sb="14" eb="15">
      <t>キン</t>
    </rPh>
    <phoneticPr fontId="1"/>
  </si>
  <si>
    <t>二次締切：令和７年９月１９日（金）</t>
    <rPh sb="0" eb="2">
      <t>ニジ</t>
    </rPh>
    <rPh sb="2" eb="4">
      <t>シメキリ</t>
    </rPh>
    <rPh sb="5" eb="7">
      <t>レイワ</t>
    </rPh>
    <rPh sb="8" eb="9">
      <t>ネン</t>
    </rPh>
    <rPh sb="10" eb="11">
      <t>ガツ</t>
    </rPh>
    <rPh sb="13" eb="14">
      <t>ヒ</t>
    </rPh>
    <rPh sb="15" eb="16">
      <t>キン</t>
    </rPh>
    <phoneticPr fontId="1"/>
  </si>
  <si>
    <t>　※上記締切を超えたは申し込みは受け付けることができませんのでご了承ください。</t>
    <rPh sb="2" eb="4">
      <t>ジョウキ</t>
    </rPh>
    <rPh sb="4" eb="6">
      <t>シメキリ</t>
    </rPh>
    <rPh sb="7" eb="8">
      <t>コ</t>
    </rPh>
    <rPh sb="11" eb="12">
      <t>モウ</t>
    </rPh>
    <rPh sb="13" eb="14">
      <t>コ</t>
    </rPh>
    <rPh sb="16" eb="17">
      <t>ウ</t>
    </rPh>
    <rPh sb="18" eb="19">
      <t>ツ</t>
    </rPh>
    <rPh sb="32" eb="34">
      <t>リョウショウ</t>
    </rPh>
    <phoneticPr fontId="1"/>
  </si>
  <si>
    <t>原則、商品送付先への郵送となります。</t>
    <rPh sb="0" eb="2">
      <t>ゲンソク</t>
    </rPh>
    <rPh sb="3" eb="5">
      <t>ショウヒン</t>
    </rPh>
    <rPh sb="5" eb="8">
      <t>ソウフサキ</t>
    </rPh>
    <rPh sb="10" eb="12">
      <t>ユウソウ</t>
    </rPh>
    <phoneticPr fontId="1"/>
  </si>
  <si>
    <t>下記の口座に期限までにお振込みください。</t>
    <rPh sb="0" eb="2">
      <t>カキ</t>
    </rPh>
    <rPh sb="3" eb="5">
      <t>コウザ</t>
    </rPh>
    <rPh sb="6" eb="8">
      <t>キゲン</t>
    </rPh>
    <rPh sb="12" eb="14">
      <t>フリコ</t>
    </rPh>
    <phoneticPr fontId="1"/>
  </si>
  <si>
    <t>　※ご注文者様のお名前で振り込みください。</t>
    <rPh sb="3" eb="7">
      <t>チュウモンシャサマ</t>
    </rPh>
    <rPh sb="9" eb="11">
      <t>ナマエ</t>
    </rPh>
    <rPh sb="12" eb="13">
      <t>フ</t>
    </rPh>
    <rPh sb="14" eb="15">
      <t>コ</t>
    </rPh>
    <phoneticPr fontId="1"/>
  </si>
  <si>
    <t>一次締切申込分：令和７年９月１２日（金）</t>
    <rPh sb="0" eb="2">
      <t>イチジ</t>
    </rPh>
    <rPh sb="2" eb="4">
      <t>シメキリ</t>
    </rPh>
    <rPh sb="4" eb="5">
      <t>モウ</t>
    </rPh>
    <rPh sb="5" eb="6">
      <t>コ</t>
    </rPh>
    <rPh sb="6" eb="7">
      <t>ブン</t>
    </rPh>
    <rPh sb="8" eb="10">
      <t>レイワ</t>
    </rPh>
    <rPh sb="11" eb="12">
      <t>ネン</t>
    </rPh>
    <rPh sb="13" eb="14">
      <t>ガツ</t>
    </rPh>
    <rPh sb="16" eb="17">
      <t>ヒ</t>
    </rPh>
    <rPh sb="18" eb="19">
      <t>キン</t>
    </rPh>
    <phoneticPr fontId="1"/>
  </si>
  <si>
    <t>二次締切申込分：令和７年９月２６日（金）</t>
    <rPh sb="0" eb="2">
      <t>ニジ</t>
    </rPh>
    <rPh sb="2" eb="4">
      <t>シメキリ</t>
    </rPh>
    <rPh sb="4" eb="6">
      <t>モウシコミ</t>
    </rPh>
    <rPh sb="6" eb="7">
      <t>ブン</t>
    </rPh>
    <rPh sb="8" eb="10">
      <t>レイワ</t>
    </rPh>
    <rPh sb="11" eb="12">
      <t>ネン</t>
    </rPh>
    <rPh sb="13" eb="14">
      <t>ガツ</t>
    </rPh>
    <rPh sb="16" eb="17">
      <t>ヒ</t>
    </rPh>
    <rPh sb="18" eb="19">
      <t>キン</t>
    </rPh>
    <phoneticPr fontId="1"/>
  </si>
  <si>
    <t>　銀 行 名：北陸労働金庫　福井支店</t>
    <rPh sb="7" eb="13">
      <t>ホクリクロウドウキンコ</t>
    </rPh>
    <rPh sb="14" eb="16">
      <t>フクイ</t>
    </rPh>
    <phoneticPr fontId="1"/>
  </si>
  <si>
    <t>　預金種別：普通　　　口座番号：３９５６４８０</t>
    <rPh sb="1" eb="5">
      <t>ヨキンシュベツ</t>
    </rPh>
    <rPh sb="6" eb="8">
      <t>フツウ</t>
    </rPh>
    <phoneticPr fontId="1"/>
  </si>
  <si>
    <t>領収書をご希望の方は、「領収書希望記入欄」に必要事項をご記入ください。</t>
    <rPh sb="0" eb="3">
      <t>リョウシュウショ</t>
    </rPh>
    <rPh sb="5" eb="7">
      <t>キボウ</t>
    </rPh>
    <rPh sb="8" eb="9">
      <t>カタ</t>
    </rPh>
    <rPh sb="12" eb="15">
      <t>リョウシュウショ</t>
    </rPh>
    <rPh sb="15" eb="17">
      <t>キボウ</t>
    </rPh>
    <rPh sb="17" eb="19">
      <t>キニュウ</t>
    </rPh>
    <rPh sb="19" eb="20">
      <t>ラン</t>
    </rPh>
    <rPh sb="22" eb="24">
      <t>ヒツヨウ</t>
    </rPh>
    <rPh sb="24" eb="26">
      <t>ジコウ</t>
    </rPh>
    <rPh sb="28" eb="30">
      <t>キニュウ</t>
    </rPh>
    <phoneticPr fontId="1"/>
  </si>
  <si>
    <t>【ご予約に関するお問い合わせ】</t>
    <rPh sb="2" eb="4">
      <t>ヨヤク</t>
    </rPh>
    <rPh sb="5" eb="6">
      <t>カン</t>
    </rPh>
    <rPh sb="9" eb="10">
      <t>ト</t>
    </rPh>
    <rPh sb="11" eb="12">
      <t>ア</t>
    </rPh>
    <phoneticPr fontId="1"/>
  </si>
  <si>
    <t>　※お問い合わせは、原則、電子メールでお願いします。</t>
    <phoneticPr fontId="1"/>
  </si>
  <si>
    <t>第36回全日本都市職員バドミントン大会実行委員会　記念Ｔシャツ担当</t>
    <rPh sb="0" eb="1">
      <t>ダイ</t>
    </rPh>
    <rPh sb="3" eb="4">
      <t>カイ</t>
    </rPh>
    <rPh sb="4" eb="7">
      <t>ゼンニホン</t>
    </rPh>
    <rPh sb="7" eb="9">
      <t>トシ</t>
    </rPh>
    <rPh sb="9" eb="11">
      <t>ショクイン</t>
    </rPh>
    <rPh sb="17" eb="19">
      <t>タイカイ</t>
    </rPh>
    <rPh sb="19" eb="21">
      <t>ジッコウ</t>
    </rPh>
    <rPh sb="21" eb="24">
      <t>イインカイ</t>
    </rPh>
    <rPh sb="25" eb="27">
      <t>キネン</t>
    </rPh>
    <rPh sb="31" eb="33">
      <t>タントウ</t>
    </rPh>
    <phoneticPr fontId="1"/>
  </si>
  <si>
    <t>・受注生産となるため、申込期限後の注文・変更・キャンセルはご遠慮願います。</t>
    <rPh sb="1" eb="5">
      <t>ジュチュウセイサン</t>
    </rPh>
    <rPh sb="11" eb="13">
      <t>モウシコ</t>
    </rPh>
    <rPh sb="13" eb="15">
      <t>キゲン</t>
    </rPh>
    <rPh sb="15" eb="16">
      <t>ゴ</t>
    </rPh>
    <rPh sb="17" eb="19">
      <t>チュウモン</t>
    </rPh>
    <rPh sb="20" eb="22">
      <t>ヘンコウ</t>
    </rPh>
    <rPh sb="30" eb="32">
      <t>エンリョ</t>
    </rPh>
    <rPh sb="32" eb="33">
      <t>ネガ</t>
    </rPh>
    <phoneticPr fontId="1"/>
  </si>
  <si>
    <t>・お客様からいただいた個人情報は、Tシャツの準備及び予約以外には使用致しません。</t>
    <rPh sb="2" eb="4">
      <t>キャクサマ</t>
    </rPh>
    <rPh sb="11" eb="13">
      <t>コジン</t>
    </rPh>
    <rPh sb="13" eb="15">
      <t>ジョウホウ</t>
    </rPh>
    <rPh sb="22" eb="24">
      <t>ジュンビ</t>
    </rPh>
    <rPh sb="24" eb="25">
      <t>オヨ</t>
    </rPh>
    <rPh sb="26" eb="28">
      <t>ヨヤク</t>
    </rPh>
    <rPh sb="28" eb="30">
      <t>イガイ</t>
    </rPh>
    <rPh sb="32" eb="34">
      <t>シヨウ</t>
    </rPh>
    <rPh sb="34" eb="35">
      <t>イタ</t>
    </rPh>
    <phoneticPr fontId="1"/>
  </si>
  <si>
    <t>　※９枚以下のご注文の場合は、送料として９００円ご負担いただきますのでご了承ください。（１０枚以上のご注文の場合は無料）</t>
    <rPh sb="3" eb="6">
      <t>マイイカ</t>
    </rPh>
    <rPh sb="8" eb="10">
      <t>チュウモン</t>
    </rPh>
    <rPh sb="11" eb="13">
      <t>バアイ</t>
    </rPh>
    <rPh sb="15" eb="17">
      <t>ソウリョウ</t>
    </rPh>
    <rPh sb="23" eb="24">
      <t>エン</t>
    </rPh>
    <rPh sb="25" eb="27">
      <t>フタン</t>
    </rPh>
    <rPh sb="36" eb="38">
      <t>リョウショウ</t>
    </rPh>
    <rPh sb="46" eb="49">
      <t>マイイジョウ</t>
    </rPh>
    <rPh sb="51" eb="53">
      <t>チュウモン</t>
    </rPh>
    <rPh sb="54" eb="56">
      <t>バアイ</t>
    </rPh>
    <rPh sb="57" eb="59">
      <t>ムリョウ</t>
    </rPh>
    <phoneticPr fontId="1"/>
  </si>
  <si>
    <t>（第36回全日本都市職員バドミントン大会実行委員会）</t>
    <phoneticPr fontId="1"/>
  </si>
  <si>
    <t>　口座名義：山﨑　陽一郎（ヤマザキ　ヨウイチロウ）</t>
    <rPh sb="6" eb="8">
      <t>ヤマザキ</t>
    </rPh>
    <rPh sb="9" eb="12">
      <t>ヨウイチロウ</t>
    </rPh>
    <phoneticPr fontId="1"/>
  </si>
  <si>
    <t>ミッドナイトネイビー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</si>
</sst>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theme="1"/>
      <name val="BIZ UDゴシック"/>
      <family val="3"/>
      <charset val="128"/>
    </font>
    <font>
      <sz val="10"/>
      <color theme="1"/>
      <name val="BIZ UDゴシック"/>
      <family val="3"/>
      <charset val="128"/>
    </font>
    <font>
      <sz val="12"/>
      <color theme="1"/>
      <name val="BIZ UDゴシック"/>
      <family val="3"/>
      <charset val="128"/>
    </font>
    <font>
      <sz val="11"/>
      <name val="BIZ UDゴシック"/>
      <family val="3"/>
      <charset val="128"/>
    </font>
    <font>
      <sz val="10"/>
      <color rgb="FFFF0000"/>
      <name val="BIZ UDゴシック"/>
      <family val="3"/>
      <charset val="128"/>
    </font>
    <font>
      <sz val="10"/>
      <color theme="0"/>
      <name val="BIZ UDゴシック"/>
      <family val="3"/>
      <charset val="128"/>
    </font>
    <font>
      <sz val="10"/>
      <name val="BIZ UDゴシック"/>
      <family val="3"/>
      <charset val="128"/>
    </font>
    <font>
      <sz val="18"/>
      <color theme="1"/>
      <name val="BIZ UDゴシック"/>
      <family val="3"/>
      <charset val="128"/>
    </font>
    <font>
      <sz val="9"/>
      <color rgb="FFFF0000"/>
      <name val="BIZ UDゴシック"/>
      <family val="3"/>
      <charset val="128"/>
    </font>
    <font>
      <b/>
      <sz val="12"/>
      <color rgb="FFFF0000"/>
      <name val="BIZ UDゴシック"/>
      <family val="3"/>
      <charset val="128"/>
    </font>
    <font>
      <b/>
      <sz val="10"/>
      <name val="BIZ UDゴシック"/>
      <family val="3"/>
      <charset val="128"/>
    </font>
    <font>
      <b/>
      <sz val="10"/>
      <color theme="1"/>
      <name val="BIZ UDゴシック"/>
      <family val="3"/>
      <charset val="128"/>
    </font>
  </fonts>
  <fills count="14">
    <fill>
      <patternFill patternType="none"/>
    </fill>
    <fill>
      <patternFill patternType="gray125"/>
    </fill>
    <fill>
      <patternFill patternType="solid">
        <fgColor rgb="FFFF0066"/>
        <bgColor indexed="64"/>
      </patternFill>
    </fill>
    <fill>
      <patternFill patternType="solid">
        <fgColor rgb="FF00206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tint="-0.249977111117893"/>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
      <left style="thin">
        <color indexed="64"/>
      </left>
      <right/>
      <top/>
      <bottom style="medium">
        <color indexed="64"/>
      </bottom>
      <diagonal/>
    </border>
    <border>
      <left style="thin">
        <color auto="1"/>
      </left>
      <right/>
      <top style="thin">
        <color auto="1"/>
      </top>
      <bottom style="double">
        <color auto="1"/>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auto="1"/>
      </top>
      <bottom style="thin">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4" xfId="0" applyBorder="1">
      <alignment vertical="center"/>
    </xf>
    <xf numFmtId="38" fontId="0" fillId="0" borderId="1" xfId="1" applyFont="1" applyBorder="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6" fillId="3" borderId="29" xfId="0" applyFont="1" applyFill="1" applyBorder="1" applyAlignment="1">
      <alignment horizontal="center" vertical="center" shrinkToFit="1"/>
    </xf>
    <xf numFmtId="0" fontId="6" fillId="3" borderId="25" xfId="0" applyFont="1" applyFill="1" applyBorder="1" applyAlignment="1">
      <alignment horizontal="center" vertical="center"/>
    </xf>
    <xf numFmtId="0" fontId="0" fillId="4" borderId="1" xfId="0" applyFill="1" applyBorder="1" applyAlignment="1">
      <alignment horizontal="center" vertical="center" shrinkToFit="1"/>
    </xf>
    <xf numFmtId="0" fontId="0" fillId="4" borderId="1" xfId="0" applyFill="1" applyBorder="1" applyAlignment="1">
      <alignment horizontal="center" vertical="center"/>
    </xf>
    <xf numFmtId="0" fontId="0" fillId="0" borderId="1" xfId="0" applyBorder="1" applyAlignment="1">
      <alignment horizontal="center" vertical="center"/>
    </xf>
    <xf numFmtId="0" fontId="8" fillId="0" borderId="0" xfId="0" applyFont="1">
      <alignment vertical="center"/>
    </xf>
    <xf numFmtId="0" fontId="8" fillId="0" borderId="0" xfId="0" applyFont="1" applyAlignment="1">
      <alignment horizontal="left" vertical="center" indent="5"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11" fillId="0" borderId="0" xfId="0" applyFont="1">
      <alignment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9" xfId="0" applyFont="1" applyBorder="1" applyAlignment="1">
      <alignment horizontal="center" vertical="center"/>
    </xf>
    <xf numFmtId="0" fontId="8" fillId="0" borderId="36" xfId="0" applyFont="1" applyBorder="1" applyAlignment="1">
      <alignment horizontal="center" vertical="center" shrinkToFi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9" xfId="0" applyFont="1" applyBorder="1" applyAlignment="1">
      <alignment horizontal="right" vertical="center"/>
    </xf>
    <xf numFmtId="0" fontId="8" fillId="8" borderId="35"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0" xfId="0" applyFont="1" applyAlignment="1">
      <alignment horizontal="left" vertical="center"/>
    </xf>
    <xf numFmtId="0" fontId="7" fillId="8" borderId="20" xfId="0" applyFont="1" applyFill="1" applyBorder="1" applyAlignment="1">
      <alignment horizontal="center" vertical="center"/>
    </xf>
    <xf numFmtId="0" fontId="7" fillId="8" borderId="32" xfId="0" applyFont="1" applyFill="1" applyBorder="1" applyAlignment="1">
      <alignment horizontal="center" vertical="center"/>
    </xf>
    <xf numFmtId="0" fontId="8" fillId="12" borderId="45" xfId="0" applyFont="1" applyFill="1" applyBorder="1" applyAlignment="1">
      <alignment horizontal="center" vertical="center"/>
    </xf>
    <xf numFmtId="0" fontId="8" fillId="0" borderId="9" xfId="0" applyFont="1" applyBorder="1">
      <alignment vertical="center"/>
    </xf>
    <xf numFmtId="0" fontId="8" fillId="0" borderId="45" xfId="0" applyFont="1" applyBorder="1" applyAlignment="1">
      <alignment horizontal="center" vertical="center"/>
    </xf>
    <xf numFmtId="0" fontId="9" fillId="0" borderId="0" xfId="0" applyFont="1">
      <alignment vertical="center"/>
    </xf>
    <xf numFmtId="0" fontId="17" fillId="0" borderId="0" xfId="0" applyFont="1">
      <alignment vertical="center"/>
    </xf>
    <xf numFmtId="0" fontId="18" fillId="0" borderId="14" xfId="0" applyFont="1" applyBorder="1">
      <alignment vertical="center"/>
    </xf>
    <xf numFmtId="0" fontId="18" fillId="0" borderId="6"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lignment vertical="center"/>
    </xf>
    <xf numFmtId="0" fontId="18" fillId="0" borderId="24" xfId="0" applyFont="1" applyBorder="1" applyAlignment="1">
      <alignment horizontal="center" vertical="center"/>
    </xf>
    <xf numFmtId="0" fontId="18" fillId="0" borderId="5" xfId="0" applyFont="1" applyBorder="1">
      <alignment vertical="center"/>
    </xf>
    <xf numFmtId="0" fontId="18" fillId="0" borderId="3"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8" fillId="0" borderId="23" xfId="0" applyFont="1" applyBorder="1">
      <alignment vertical="center"/>
    </xf>
    <xf numFmtId="0" fontId="8" fillId="0" borderId="0" xfId="0" applyFont="1" applyAlignment="1">
      <alignment horizontal="right" vertical="center"/>
    </xf>
    <xf numFmtId="0" fontId="8" fillId="0" borderId="13" xfId="0" applyFont="1" applyBorder="1" applyAlignment="1">
      <alignment horizontal="right" vertical="center"/>
    </xf>
    <xf numFmtId="0" fontId="8" fillId="0" borderId="49" xfId="0" applyFont="1" applyBorder="1" applyAlignment="1">
      <alignment horizontal="center" vertical="center" wrapText="1"/>
    </xf>
    <xf numFmtId="0" fontId="8" fillId="0" borderId="45" xfId="0" applyFont="1" applyBorder="1" applyAlignment="1">
      <alignment horizontal="center" vertical="center" wrapText="1"/>
    </xf>
    <xf numFmtId="0" fontId="8" fillId="12" borderId="45" xfId="0" applyFont="1" applyFill="1" applyBorder="1" applyAlignment="1">
      <alignment horizontal="center" vertical="center"/>
    </xf>
    <xf numFmtId="0" fontId="8" fillId="12" borderId="43"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6" xfId="0" applyFont="1" applyBorder="1" applyAlignment="1">
      <alignment horizontal="center"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31" fontId="16" fillId="0" borderId="32" xfId="0" applyNumberFormat="1" applyFont="1" applyBorder="1" applyAlignment="1">
      <alignment horizontal="center" vertical="center" shrinkToFit="1"/>
    </xf>
    <xf numFmtId="31" fontId="16" fillId="0" borderId="20" xfId="0" applyNumberFormat="1" applyFont="1" applyBorder="1" applyAlignment="1">
      <alignment horizontal="center" vertical="center" shrinkToFit="1"/>
    </xf>
    <xf numFmtId="31" fontId="16" fillId="0" borderId="33" xfId="0" applyNumberFormat="1" applyFont="1" applyBorder="1" applyAlignment="1">
      <alignment horizontal="center" vertical="center" shrinkToFit="1"/>
    </xf>
    <xf numFmtId="0" fontId="8" fillId="12" borderId="1" xfId="0" applyFont="1" applyFill="1" applyBorder="1" applyAlignment="1">
      <alignment horizontal="center" vertical="center"/>
    </xf>
    <xf numFmtId="0" fontId="8" fillId="0" borderId="2" xfId="0" applyFont="1" applyBorder="1">
      <alignment vertical="center"/>
    </xf>
    <xf numFmtId="0" fontId="8" fillId="0" borderId="7" xfId="0" applyFont="1" applyBorder="1">
      <alignment vertical="center"/>
    </xf>
    <xf numFmtId="0" fontId="8" fillId="0" borderId="16" xfId="0" applyFont="1" applyBorder="1">
      <alignment vertical="center"/>
    </xf>
    <xf numFmtId="38" fontId="7" fillId="8" borderId="41" xfId="1" applyFont="1" applyFill="1" applyBorder="1" applyAlignment="1">
      <alignment vertical="center"/>
    </xf>
    <xf numFmtId="38" fontId="7" fillId="8" borderId="42" xfId="1" applyFont="1" applyFill="1" applyBorder="1" applyAlignment="1">
      <alignment vertical="center"/>
    </xf>
    <xf numFmtId="38" fontId="8" fillId="0" borderId="41" xfId="1" applyFont="1" applyFill="1" applyBorder="1" applyAlignment="1">
      <alignment vertical="center"/>
    </xf>
    <xf numFmtId="38" fontId="8" fillId="0" borderId="42" xfId="1" applyFont="1" applyFill="1" applyBorder="1" applyAlignment="1">
      <alignment vertical="center"/>
    </xf>
    <xf numFmtId="38" fontId="9" fillId="8" borderId="41" xfId="1" applyFont="1" applyFill="1" applyBorder="1" applyAlignment="1">
      <alignment vertical="center"/>
    </xf>
    <xf numFmtId="38" fontId="9" fillId="8" borderId="42" xfId="1" applyFont="1" applyFill="1" applyBorder="1" applyAlignment="1">
      <alignment vertical="center"/>
    </xf>
    <xf numFmtId="0" fontId="14" fillId="0" borderId="0" xfId="0" applyFont="1" applyAlignment="1">
      <alignment horizontal="center" vertical="center" shrinkToFit="1"/>
    </xf>
    <xf numFmtId="0" fontId="8" fillId="0" borderId="34" xfId="0" applyFont="1" applyBorder="1" applyAlignment="1">
      <alignment horizontal="center" vertical="center" textRotation="255" shrinkToFit="1"/>
    </xf>
    <xf numFmtId="0" fontId="8" fillId="0" borderId="10" xfId="0" applyFont="1" applyBorder="1" applyAlignment="1">
      <alignment horizontal="center" vertical="center" textRotation="255" shrinkToFit="1"/>
    </xf>
    <xf numFmtId="0" fontId="8" fillId="0" borderId="32" xfId="0" applyFont="1" applyBorder="1" applyAlignment="1">
      <alignment horizontal="center" vertical="center" textRotation="255" shrinkToFit="1"/>
    </xf>
    <xf numFmtId="0" fontId="8" fillId="0" borderId="9" xfId="0" applyFont="1" applyBorder="1" applyAlignment="1">
      <alignment horizontal="right" vertical="center"/>
    </xf>
    <xf numFmtId="0" fontId="8" fillId="0" borderId="15" xfId="0" applyFont="1" applyBorder="1" applyAlignment="1">
      <alignment horizontal="right" vertical="center"/>
    </xf>
    <xf numFmtId="0" fontId="12" fillId="6" borderId="18" xfId="0" applyFont="1" applyFill="1" applyBorder="1" applyAlignment="1">
      <alignment horizontal="center" vertical="center" shrinkToFit="1"/>
    </xf>
    <xf numFmtId="0" fontId="12" fillId="6" borderId="7"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8" fillId="0" borderId="44" xfId="0" applyFont="1" applyBorder="1" applyAlignment="1">
      <alignment vertical="center" shrinkToFit="1"/>
    </xf>
    <xf numFmtId="0" fontId="8" fillId="0" borderId="45" xfId="0" applyFont="1" applyBorder="1" applyAlignment="1">
      <alignment vertical="center" shrinkToFit="1"/>
    </xf>
    <xf numFmtId="0" fontId="8" fillId="0" borderId="46" xfId="0" applyFont="1" applyBorder="1" applyAlignment="1">
      <alignment vertical="center" shrinkToFit="1"/>
    </xf>
    <xf numFmtId="0" fontId="12" fillId="6" borderId="16" xfId="0" applyFont="1" applyFill="1" applyBorder="1" applyAlignment="1">
      <alignment horizontal="center" vertical="center" shrinkToFit="1"/>
    </xf>
    <xf numFmtId="0" fontId="8" fillId="0" borderId="18" xfId="0" applyFont="1" applyBorder="1" applyAlignment="1">
      <alignment horizontal="center"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40" xfId="0" applyFont="1" applyFill="1" applyBorder="1" applyAlignment="1">
      <alignment horizontal="center" vertical="center"/>
    </xf>
    <xf numFmtId="0" fontId="12" fillId="10" borderId="7" xfId="0" applyFont="1" applyFill="1" applyBorder="1" applyAlignment="1">
      <alignment horizontal="center" vertical="center" shrinkToFit="1"/>
    </xf>
    <xf numFmtId="0" fontId="12" fillId="11" borderId="2" xfId="0" applyFont="1" applyFill="1" applyBorder="1" applyAlignment="1">
      <alignment horizontal="center" vertical="center" shrinkToFit="1"/>
    </xf>
    <xf numFmtId="0" fontId="12" fillId="11" borderId="19" xfId="0" applyFont="1" applyFill="1" applyBorder="1" applyAlignment="1">
      <alignment horizontal="center" vertical="center" shrinkToFit="1"/>
    </xf>
    <xf numFmtId="0" fontId="8" fillId="0" borderId="18" xfId="0" applyFont="1" applyBorder="1" applyAlignment="1">
      <alignment horizontal="center" vertical="center" shrinkToFit="1"/>
    </xf>
    <xf numFmtId="0" fontId="13" fillId="12" borderId="47"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48"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8" fillId="13" borderId="18" xfId="0" applyFont="1" applyFill="1" applyBorder="1" applyAlignment="1">
      <alignment horizontal="center" vertical="center" shrinkToFit="1"/>
    </xf>
    <xf numFmtId="0" fontId="8" fillId="13" borderId="7" xfId="0" applyFont="1" applyFill="1" applyBorder="1" applyAlignment="1">
      <alignment horizontal="center" vertical="center" shrinkToFit="1"/>
    </xf>
    <xf numFmtId="0" fontId="8" fillId="13" borderId="16" xfId="0" applyFont="1" applyFill="1" applyBorder="1" applyAlignment="1">
      <alignment horizontal="center" vertical="center" shrinkToFit="1"/>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12" borderId="2" xfId="0" applyFont="1" applyFill="1" applyBorder="1" applyAlignment="1">
      <alignment horizontal="center" vertical="center"/>
    </xf>
    <xf numFmtId="0" fontId="8" fillId="12" borderId="7" xfId="0" applyFont="1" applyFill="1" applyBorder="1" applyAlignment="1">
      <alignment horizontal="center" vertical="center"/>
    </xf>
    <xf numFmtId="0" fontId="13" fillId="12" borderId="1" xfId="0" applyFont="1" applyFill="1" applyBorder="1" applyAlignment="1">
      <alignment horizontal="center" vertical="center"/>
    </xf>
    <xf numFmtId="0" fontId="13" fillId="12" borderId="11" xfId="0" applyFont="1" applyFill="1" applyBorder="1" applyAlignment="1">
      <alignment horizontal="center" vertical="center"/>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8" xfId="0" applyFont="1" applyBorder="1" applyAlignment="1">
      <alignment vertical="center" shrinkToFit="1"/>
    </xf>
    <xf numFmtId="0" fontId="12" fillId="3" borderId="19" xfId="0" applyFont="1" applyFill="1" applyBorder="1" applyAlignment="1">
      <alignment horizontal="center" vertical="center" shrinkToFit="1"/>
    </xf>
    <xf numFmtId="0" fontId="13" fillId="7" borderId="7"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19" xfId="0" applyFont="1" applyFill="1" applyBorder="1" applyAlignment="1">
      <alignment horizontal="center" vertical="center" shrinkToFit="1"/>
    </xf>
    <xf numFmtId="0" fontId="12" fillId="9" borderId="2" xfId="0" applyFont="1" applyFill="1" applyBorder="1" applyAlignment="1">
      <alignment horizontal="center" vertical="center" shrinkToFit="1"/>
    </xf>
    <xf numFmtId="0" fontId="12" fillId="9" borderId="19" xfId="0" applyFont="1" applyFill="1" applyBorder="1" applyAlignment="1">
      <alignment horizontal="center" vertical="center" shrinkToFit="1"/>
    </xf>
    <xf numFmtId="0" fontId="7" fillId="12" borderId="45" xfId="0" applyFont="1" applyFill="1" applyBorder="1" applyAlignment="1">
      <alignment horizontal="center" vertical="center"/>
    </xf>
    <xf numFmtId="0" fontId="8" fillId="12" borderId="49" xfId="0" applyFont="1" applyFill="1" applyBorder="1" applyAlignment="1">
      <alignment horizontal="center" vertical="center"/>
    </xf>
    <xf numFmtId="0" fontId="8" fillId="0" borderId="49" xfId="0" applyFont="1" applyBorder="1" applyAlignment="1">
      <alignment horizontal="center" vertical="center"/>
    </xf>
    <xf numFmtId="0" fontId="8" fillId="0" borderId="46" xfId="0" applyFont="1" applyBorder="1" applyAlignment="1">
      <alignment horizontal="center" vertical="center"/>
    </xf>
    <xf numFmtId="0" fontId="8" fillId="12" borderId="44" xfId="0" applyFont="1" applyFill="1" applyBorder="1" applyAlignment="1">
      <alignment horizontal="right" vertical="center"/>
    </xf>
    <xf numFmtId="0" fontId="8" fillId="12" borderId="45" xfId="0" applyFont="1" applyFill="1" applyBorder="1" applyAlignment="1">
      <alignment horizontal="right" vertical="center"/>
    </xf>
    <xf numFmtId="0" fontId="9" fillId="12" borderId="50" xfId="0" applyFont="1" applyFill="1" applyBorder="1" applyAlignment="1">
      <alignment vertical="center" textRotation="255" shrinkToFit="1"/>
    </xf>
    <xf numFmtId="0" fontId="9" fillId="12" borderId="51" xfId="0" applyFont="1" applyFill="1" applyBorder="1" applyAlignment="1">
      <alignment vertical="center" textRotation="255" shrinkToFit="1"/>
    </xf>
    <xf numFmtId="0" fontId="9" fillId="12" borderId="52" xfId="0" applyFont="1" applyFill="1" applyBorder="1" applyAlignment="1">
      <alignment vertical="center" textRotation="255"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3" fillId="0" borderId="53" xfId="0" applyFont="1" applyBorder="1" applyAlignment="1">
      <alignment horizontal="center" vertical="center"/>
    </xf>
    <xf numFmtId="0" fontId="8" fillId="12" borderId="34" xfId="0" applyFont="1" applyFill="1" applyBorder="1" applyAlignment="1">
      <alignment horizontal="center" vertical="center"/>
    </xf>
    <xf numFmtId="0" fontId="8" fillId="12" borderId="6" xfId="0" applyFont="1" applyFill="1" applyBorder="1" applyAlignment="1">
      <alignment horizontal="center" vertical="center"/>
    </xf>
    <xf numFmtId="0" fontId="8" fillId="12" borderId="22" xfId="0" applyFont="1" applyFill="1" applyBorder="1" applyAlignment="1">
      <alignment horizontal="center" vertical="center"/>
    </xf>
    <xf numFmtId="0" fontId="8" fillId="12" borderId="17"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21" xfId="0" applyFont="1" applyFill="1" applyBorder="1" applyAlignment="1">
      <alignment horizontal="center" vertical="center"/>
    </xf>
    <xf numFmtId="0" fontId="8" fillId="12" borderId="47" xfId="0" applyFont="1" applyFill="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Border="1">
      <alignment vertical="center"/>
    </xf>
    <xf numFmtId="0" fontId="8" fillId="0" borderId="53" xfId="0" applyFont="1" applyBorder="1">
      <alignment vertical="center"/>
    </xf>
    <xf numFmtId="0" fontId="8" fillId="12" borderId="14" xfId="0" applyFont="1" applyFill="1" applyBorder="1" applyAlignment="1">
      <alignment horizontal="center" vertical="center"/>
    </xf>
    <xf numFmtId="0" fontId="8" fillId="12" borderId="5" xfId="0" applyFont="1" applyFill="1" applyBorder="1" applyAlignment="1">
      <alignment horizontal="center" vertical="center"/>
    </xf>
    <xf numFmtId="0" fontId="8" fillId="12" borderId="1" xfId="0" applyFont="1" applyFill="1" applyBorder="1" applyAlignment="1">
      <alignment horizontal="center" vertical="center" shrinkToFit="1"/>
    </xf>
    <xf numFmtId="0" fontId="0" fillId="4" borderId="1" xfId="0" applyFill="1" applyBorder="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0" xfId="0" applyFont="1" applyFill="1" applyBorder="1" applyAlignment="1">
      <alignment horizontal="center" vertical="center"/>
    </xf>
    <xf numFmtId="0" fontId="0" fillId="0" borderId="24"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8" fillId="0" borderId="46" xfId="0" applyFont="1" applyBorder="1" applyAlignment="1">
      <alignment horizontal="center" vertical="center" shrinkToFit="1"/>
    </xf>
    <xf numFmtId="0" fontId="8" fillId="5" borderId="37"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8" fillId="5" borderId="40" xfId="0" applyFont="1" applyFill="1" applyBorder="1" applyAlignment="1">
      <alignment horizontal="center" vertical="center" shrinkToFit="1"/>
    </xf>
    <xf numFmtId="0" fontId="13" fillId="7" borderId="2" xfId="0" applyFont="1" applyFill="1" applyBorder="1" applyAlignment="1">
      <alignment horizontal="center" vertical="center" shrinkToFit="1"/>
    </xf>
    <xf numFmtId="0" fontId="13" fillId="7" borderId="19" xfId="0" applyFont="1" applyFill="1" applyBorder="1" applyAlignment="1">
      <alignment horizontal="center" vertical="center" shrinkToFit="1"/>
    </xf>
    <xf numFmtId="0" fontId="7" fillId="8" borderId="54" xfId="0" applyFont="1" applyFill="1" applyBorder="1" applyAlignment="1">
      <alignment horizontal="center" vertical="center"/>
    </xf>
    <xf numFmtId="0" fontId="8" fillId="8" borderId="5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71437</xdr:colOff>
      <xdr:row>12</xdr:row>
      <xdr:rowOff>22489</xdr:rowOff>
    </xdr:from>
    <xdr:to>
      <xdr:col>15</xdr:col>
      <xdr:colOff>279975</xdr:colOff>
      <xdr:row>12</xdr:row>
      <xdr:rowOff>322566</xdr:rowOff>
    </xdr:to>
    <xdr:pic>
      <xdr:nvPicPr>
        <xdr:cNvPr id="4" name="図 3">
          <a:extLst>
            <a:ext uri="{FF2B5EF4-FFF2-40B4-BE49-F238E27FC236}">
              <a16:creationId xmlns:a16="http://schemas.microsoft.com/office/drawing/2014/main" id="{BA28F718-7DAF-BCE6-C62A-8B476ECD870E}"/>
            </a:ext>
          </a:extLst>
        </xdr:cNvPr>
        <xdr:cNvPicPr>
          <a:picLocks noChangeAspect="1"/>
        </xdr:cNvPicPr>
      </xdr:nvPicPr>
      <xdr:blipFill>
        <a:blip xmlns:r="http://schemas.openxmlformats.org/officeDocument/2006/relationships" r:embed="rId1"/>
        <a:stretch>
          <a:fillRect/>
        </a:stretch>
      </xdr:blipFill>
      <xdr:spPr>
        <a:xfrm>
          <a:off x="5479520" y="3853656"/>
          <a:ext cx="1076372" cy="300077"/>
        </a:xfrm>
        <a:prstGeom prst="rect">
          <a:avLst/>
        </a:prstGeom>
      </xdr:spPr>
    </xdr:pic>
    <xdr:clientData/>
  </xdr:twoCellAnchor>
  <xdr:twoCellAnchor editAs="oneCell">
    <xdr:from>
      <xdr:col>23</xdr:col>
      <xdr:colOff>416719</xdr:colOff>
      <xdr:row>12</xdr:row>
      <xdr:rowOff>23813</xdr:rowOff>
    </xdr:from>
    <xdr:to>
      <xdr:col>26</xdr:col>
      <xdr:colOff>381000</xdr:colOff>
      <xdr:row>12</xdr:row>
      <xdr:rowOff>297657</xdr:rowOff>
    </xdr:to>
    <xdr:pic>
      <xdr:nvPicPr>
        <xdr:cNvPr id="5" name="図 4">
          <a:extLst>
            <a:ext uri="{FF2B5EF4-FFF2-40B4-BE49-F238E27FC236}">
              <a16:creationId xmlns:a16="http://schemas.microsoft.com/office/drawing/2014/main" id="{A7997118-DFA0-E674-419D-65CF26646958}"/>
            </a:ext>
          </a:extLst>
        </xdr:cNvPr>
        <xdr:cNvPicPr>
          <a:picLocks noChangeAspect="1"/>
        </xdr:cNvPicPr>
      </xdr:nvPicPr>
      <xdr:blipFill>
        <a:blip xmlns:r="http://schemas.openxmlformats.org/officeDocument/2006/relationships" r:embed="rId2"/>
        <a:stretch>
          <a:fillRect/>
        </a:stretch>
      </xdr:blipFill>
      <xdr:spPr>
        <a:xfrm>
          <a:off x="10275094" y="4214813"/>
          <a:ext cx="1250156" cy="273844"/>
        </a:xfrm>
        <a:prstGeom prst="rect">
          <a:avLst/>
        </a:prstGeom>
      </xdr:spPr>
    </xdr:pic>
    <xdr:clientData/>
  </xdr:twoCellAnchor>
  <xdr:twoCellAnchor editAs="oneCell">
    <xdr:from>
      <xdr:col>4</xdr:col>
      <xdr:colOff>116417</xdr:colOff>
      <xdr:row>12</xdr:row>
      <xdr:rowOff>10585</xdr:rowOff>
    </xdr:from>
    <xdr:to>
      <xdr:col>7</xdr:col>
      <xdr:colOff>158750</xdr:colOff>
      <xdr:row>12</xdr:row>
      <xdr:rowOff>325415</xdr:rowOff>
    </xdr:to>
    <xdr:pic>
      <xdr:nvPicPr>
        <xdr:cNvPr id="3" name="図 2">
          <a:extLst>
            <a:ext uri="{FF2B5EF4-FFF2-40B4-BE49-F238E27FC236}">
              <a16:creationId xmlns:a16="http://schemas.microsoft.com/office/drawing/2014/main" id="{7529CAC8-B854-4A9C-863A-5EBC423BC2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9250" y="3841752"/>
          <a:ext cx="1344083" cy="3148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0A5-855B-4F8F-B914-6D1C1C24B20B}">
  <dimension ref="A1:AF56"/>
  <sheetViews>
    <sheetView showZeros="0" tabSelected="1" view="pageBreakPreview" zoomScale="90" zoomScaleNormal="90" zoomScaleSheetLayoutView="90" workbookViewId="0">
      <selection activeCell="B3" sqref="B3"/>
    </sheetView>
  </sheetViews>
  <sheetFormatPr defaultColWidth="5.625" defaultRowHeight="18" customHeight="1" x14ac:dyDescent="0.15"/>
  <cols>
    <col min="1" max="1" width="2.625" style="12" customWidth="1"/>
    <col min="2" max="31" width="5.625" style="12" customWidth="1"/>
    <col min="32" max="32" width="2.625" style="12" customWidth="1"/>
    <col min="33" max="16384" width="5.625" style="12"/>
  </cols>
  <sheetData>
    <row r="1" spans="1:31" ht="30" customHeight="1" x14ac:dyDescent="0.15">
      <c r="B1" s="79" t="s">
        <v>33</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30" customHeight="1" x14ac:dyDescent="0.15">
      <c r="A2" s="13"/>
      <c r="B2" s="79" t="s">
        <v>34</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24" customHeight="1" thickBot="1" x14ac:dyDescent="0.2">
      <c r="A3" s="14"/>
      <c r="H3" s="14"/>
      <c r="I3" s="14"/>
      <c r="N3" s="14"/>
      <c r="O3" s="14"/>
    </row>
    <row r="4" spans="1:31" ht="24" customHeight="1" x14ac:dyDescent="0.15">
      <c r="A4" s="14"/>
      <c r="E4" s="131" t="s">
        <v>55</v>
      </c>
      <c r="F4" s="129" t="s">
        <v>74</v>
      </c>
      <c r="G4" s="130"/>
      <c r="H4" s="125" t="s">
        <v>35</v>
      </c>
      <c r="I4" s="125"/>
      <c r="J4" s="39"/>
      <c r="K4" s="38" t="s">
        <v>5</v>
      </c>
      <c r="L4" s="40"/>
      <c r="M4" s="38" t="s">
        <v>72</v>
      </c>
      <c r="N4" s="126" t="s">
        <v>63</v>
      </c>
      <c r="O4" s="59"/>
      <c r="P4" s="56"/>
      <c r="Q4" s="57"/>
      <c r="R4" s="57"/>
      <c r="S4" s="58" t="s">
        <v>18</v>
      </c>
      <c r="T4" s="59"/>
      <c r="U4" s="127"/>
      <c r="V4" s="128"/>
      <c r="Y4" s="63" t="s">
        <v>77</v>
      </c>
      <c r="Z4" s="64"/>
      <c r="AA4" s="64"/>
      <c r="AB4" s="65"/>
    </row>
    <row r="5" spans="1:31" ht="24" customHeight="1" thickBot="1" x14ac:dyDescent="0.2">
      <c r="A5" s="14"/>
      <c r="E5" s="132"/>
      <c r="F5" s="138" t="s">
        <v>54</v>
      </c>
      <c r="G5" s="139"/>
      <c r="H5" s="140"/>
      <c r="I5" s="145"/>
      <c r="J5" s="146"/>
      <c r="K5" s="146"/>
      <c r="L5" s="146"/>
      <c r="M5" s="147"/>
      <c r="N5" s="153" t="s">
        <v>56</v>
      </c>
      <c r="O5" s="140"/>
      <c r="P5" s="112" t="s">
        <v>49</v>
      </c>
      <c r="Q5" s="113"/>
      <c r="R5" s="70"/>
      <c r="S5" s="71"/>
      <c r="T5" s="71"/>
      <c r="U5" s="71"/>
      <c r="V5" s="72"/>
      <c r="Y5" s="66" t="s">
        <v>75</v>
      </c>
      <c r="Z5" s="67"/>
      <c r="AA5" s="67"/>
      <c r="AB5" s="68"/>
    </row>
    <row r="6" spans="1:31" ht="24" customHeight="1" thickBot="1" x14ac:dyDescent="0.2">
      <c r="A6" s="14"/>
      <c r="E6" s="132"/>
      <c r="F6" s="141"/>
      <c r="G6" s="142"/>
      <c r="H6" s="143"/>
      <c r="I6" s="148"/>
      <c r="J6" s="149"/>
      <c r="K6" s="149"/>
      <c r="L6" s="149"/>
      <c r="M6" s="150"/>
      <c r="N6" s="154"/>
      <c r="O6" s="143"/>
      <c r="P6" s="112" t="s">
        <v>50</v>
      </c>
      <c r="Q6" s="113"/>
      <c r="R6" s="70"/>
      <c r="S6" s="71"/>
      <c r="T6" s="71"/>
      <c r="U6" s="71"/>
      <c r="V6" s="72"/>
      <c r="Y6" s="41"/>
      <c r="Z6" s="41"/>
      <c r="AA6" s="41"/>
      <c r="AB6" s="41"/>
    </row>
    <row r="7" spans="1:31" ht="24" customHeight="1" x14ac:dyDescent="0.15">
      <c r="A7" s="14"/>
      <c r="E7" s="132"/>
      <c r="F7" s="144" t="s">
        <v>73</v>
      </c>
      <c r="G7" s="69"/>
      <c r="H7" s="69"/>
      <c r="I7" s="69" t="s">
        <v>51</v>
      </c>
      <c r="J7" s="69"/>
      <c r="K7" s="151"/>
      <c r="L7" s="151"/>
      <c r="M7" s="151"/>
      <c r="N7" s="151"/>
      <c r="O7" s="151"/>
      <c r="P7" s="151"/>
      <c r="Q7" s="151"/>
      <c r="R7" s="151"/>
      <c r="S7" s="151"/>
      <c r="T7" s="151"/>
      <c r="U7" s="151"/>
      <c r="V7" s="152"/>
      <c r="Y7" s="63" t="s">
        <v>78</v>
      </c>
      <c r="Z7" s="64"/>
      <c r="AA7" s="64"/>
      <c r="AB7" s="65"/>
    </row>
    <row r="8" spans="1:31" ht="24" customHeight="1" thickBot="1" x14ac:dyDescent="0.2">
      <c r="A8" s="14"/>
      <c r="E8" s="132"/>
      <c r="F8" s="144"/>
      <c r="G8" s="69"/>
      <c r="H8" s="69"/>
      <c r="I8" s="69" t="s">
        <v>52</v>
      </c>
      <c r="J8" s="69"/>
      <c r="K8" s="151"/>
      <c r="L8" s="151"/>
      <c r="M8" s="151"/>
      <c r="N8" s="151"/>
      <c r="O8" s="151"/>
      <c r="P8" s="151"/>
      <c r="Q8" s="151"/>
      <c r="R8" s="151"/>
      <c r="S8" s="151"/>
      <c r="T8" s="151"/>
      <c r="U8" s="151"/>
      <c r="V8" s="152"/>
      <c r="Y8" s="66" t="s">
        <v>76</v>
      </c>
      <c r="Z8" s="67"/>
      <c r="AA8" s="67"/>
      <c r="AB8" s="68"/>
    </row>
    <row r="9" spans="1:31" ht="24" customHeight="1" x14ac:dyDescent="0.15">
      <c r="A9" s="14"/>
      <c r="E9" s="132"/>
      <c r="F9" s="144"/>
      <c r="G9" s="69"/>
      <c r="H9" s="69"/>
      <c r="I9" s="155" t="s">
        <v>53</v>
      </c>
      <c r="J9" s="155"/>
      <c r="K9" s="151"/>
      <c r="L9" s="151"/>
      <c r="M9" s="151"/>
      <c r="N9" s="151"/>
      <c r="O9" s="151"/>
      <c r="P9" s="151"/>
      <c r="Q9" s="151"/>
      <c r="R9" s="151"/>
      <c r="S9" s="151"/>
      <c r="T9" s="151"/>
      <c r="U9" s="151"/>
      <c r="V9" s="152"/>
    </row>
    <row r="10" spans="1:31" ht="24" customHeight="1" x14ac:dyDescent="0.15">
      <c r="A10" s="14"/>
      <c r="E10" s="132"/>
      <c r="F10" s="103" t="s">
        <v>57</v>
      </c>
      <c r="G10" s="104"/>
      <c r="H10" s="104"/>
      <c r="I10" s="104"/>
      <c r="J10" s="104"/>
      <c r="K10" s="114" t="s">
        <v>14</v>
      </c>
      <c r="L10" s="114"/>
      <c r="M10" s="136"/>
      <c r="N10" s="136"/>
      <c r="O10" s="136"/>
      <c r="P10" s="136"/>
      <c r="Q10" s="136"/>
      <c r="R10" s="136"/>
      <c r="S10" s="136"/>
      <c r="T10" s="136"/>
      <c r="U10" s="136"/>
      <c r="V10" s="137"/>
    </row>
    <row r="11" spans="1:31" ht="24" customHeight="1" thickBot="1" x14ac:dyDescent="0.2">
      <c r="A11" s="14"/>
      <c r="E11" s="133"/>
      <c r="F11" s="105"/>
      <c r="G11" s="106"/>
      <c r="H11" s="106"/>
      <c r="I11" s="106"/>
      <c r="J11" s="106"/>
      <c r="K11" s="115" t="s">
        <v>15</v>
      </c>
      <c r="L11" s="115"/>
      <c r="M11" s="134"/>
      <c r="N11" s="134"/>
      <c r="O11" s="134"/>
      <c r="P11" s="134"/>
      <c r="Q11" s="134"/>
      <c r="R11" s="134"/>
      <c r="S11" s="134"/>
      <c r="T11" s="134"/>
      <c r="U11" s="134"/>
      <c r="V11" s="135"/>
    </row>
    <row r="12" spans="1:31" ht="24" customHeight="1" thickBot="1" x14ac:dyDescent="0.2">
      <c r="A12" s="14"/>
      <c r="B12" s="14"/>
      <c r="C12" s="14"/>
      <c r="D12" s="14"/>
      <c r="E12" s="14"/>
      <c r="F12" s="14"/>
      <c r="G12" s="14"/>
      <c r="H12" s="14"/>
      <c r="I12" s="14"/>
      <c r="J12" s="14"/>
      <c r="K12" s="14"/>
      <c r="L12" s="14"/>
      <c r="M12" s="14"/>
      <c r="N12" s="14"/>
      <c r="O12" s="14"/>
      <c r="P12" s="14"/>
    </row>
    <row r="13" spans="1:31" ht="25.5" customHeight="1" x14ac:dyDescent="0.15">
      <c r="A13" s="14"/>
      <c r="B13" s="116" t="s">
        <v>36</v>
      </c>
      <c r="C13" s="117"/>
      <c r="D13" s="116"/>
      <c r="E13" s="117"/>
      <c r="F13" s="117"/>
      <c r="G13" s="117"/>
      <c r="H13" s="117"/>
      <c r="I13" s="169"/>
      <c r="J13" s="118"/>
      <c r="K13" s="90"/>
      <c r="L13" s="90"/>
      <c r="M13" s="90"/>
      <c r="N13" s="90"/>
      <c r="O13" s="90"/>
      <c r="P13" s="90"/>
      <c r="Q13" s="90"/>
      <c r="R13" s="90"/>
      <c r="S13" s="91"/>
      <c r="T13" s="89"/>
      <c r="U13" s="90"/>
      <c r="V13" s="90"/>
      <c r="W13" s="90"/>
      <c r="X13" s="90"/>
      <c r="Y13" s="90"/>
      <c r="Z13" s="90"/>
      <c r="AA13" s="90"/>
      <c r="AB13" s="90"/>
      <c r="AC13" s="90"/>
      <c r="AD13" s="90"/>
      <c r="AE13" s="91"/>
    </row>
    <row r="14" spans="1:31" ht="21" customHeight="1" x14ac:dyDescent="0.15">
      <c r="A14" s="14"/>
      <c r="B14" s="93" t="s">
        <v>30</v>
      </c>
      <c r="C14" s="94"/>
      <c r="D14" s="93" t="s">
        <v>43</v>
      </c>
      <c r="E14" s="94"/>
      <c r="F14" s="94"/>
      <c r="G14" s="94"/>
      <c r="H14" s="94"/>
      <c r="I14" s="111"/>
      <c r="J14" s="102" t="s">
        <v>43</v>
      </c>
      <c r="K14" s="61"/>
      <c r="L14" s="61"/>
      <c r="M14" s="61"/>
      <c r="N14" s="61"/>
      <c r="O14" s="61"/>
      <c r="P14" s="61"/>
      <c r="Q14" s="61"/>
      <c r="R14" s="60" t="s">
        <v>47</v>
      </c>
      <c r="S14" s="62"/>
      <c r="T14" s="102" t="s">
        <v>43</v>
      </c>
      <c r="U14" s="61"/>
      <c r="V14" s="61"/>
      <c r="W14" s="61"/>
      <c r="X14" s="61"/>
      <c r="Y14" s="61"/>
      <c r="Z14" s="61"/>
      <c r="AA14" s="61"/>
      <c r="AB14" s="60" t="s">
        <v>47</v>
      </c>
      <c r="AC14" s="61"/>
      <c r="AD14" s="61"/>
      <c r="AE14" s="62"/>
    </row>
    <row r="15" spans="1:31" ht="21" customHeight="1" x14ac:dyDescent="0.15">
      <c r="A15" s="14"/>
      <c r="B15" s="93" t="s">
        <v>39</v>
      </c>
      <c r="C15" s="94"/>
      <c r="D15" s="93" t="s">
        <v>68</v>
      </c>
      <c r="E15" s="94"/>
      <c r="F15" s="94"/>
      <c r="G15" s="94"/>
      <c r="H15" s="94"/>
      <c r="I15" s="111"/>
      <c r="J15" s="93" t="s">
        <v>68</v>
      </c>
      <c r="K15" s="94"/>
      <c r="L15" s="94"/>
      <c r="M15" s="94"/>
      <c r="N15" s="94"/>
      <c r="O15" s="94"/>
      <c r="P15" s="94"/>
      <c r="Q15" s="95"/>
      <c r="R15" s="60" t="s">
        <v>67</v>
      </c>
      <c r="S15" s="62"/>
      <c r="T15" s="93" t="s">
        <v>68</v>
      </c>
      <c r="U15" s="94"/>
      <c r="V15" s="94"/>
      <c r="W15" s="94"/>
      <c r="X15" s="94"/>
      <c r="Y15" s="94"/>
      <c r="Z15" s="94"/>
      <c r="AA15" s="95"/>
      <c r="AB15" s="110" t="s">
        <v>67</v>
      </c>
      <c r="AC15" s="94"/>
      <c r="AD15" s="94"/>
      <c r="AE15" s="111"/>
    </row>
    <row r="16" spans="1:31" ht="20.25" customHeight="1" x14ac:dyDescent="0.15">
      <c r="A16" s="14"/>
      <c r="B16" s="102" t="s">
        <v>37</v>
      </c>
      <c r="C16" s="61"/>
      <c r="D16" s="85" t="s">
        <v>32</v>
      </c>
      <c r="E16" s="86"/>
      <c r="F16" s="173" t="s">
        <v>45</v>
      </c>
      <c r="G16" s="174"/>
      <c r="H16" s="87" t="s">
        <v>101</v>
      </c>
      <c r="I16" s="88"/>
      <c r="J16" s="85" t="s">
        <v>32</v>
      </c>
      <c r="K16" s="86"/>
      <c r="L16" s="123" t="s">
        <v>40</v>
      </c>
      <c r="M16" s="124"/>
      <c r="N16" s="99" t="s">
        <v>41</v>
      </c>
      <c r="O16" s="99"/>
      <c r="P16" s="100" t="s">
        <v>42</v>
      </c>
      <c r="Q16" s="101"/>
      <c r="R16" s="86" t="s">
        <v>32</v>
      </c>
      <c r="S16" s="92"/>
      <c r="T16" s="85" t="s">
        <v>32</v>
      </c>
      <c r="U16" s="86"/>
      <c r="V16" s="87" t="s">
        <v>44</v>
      </c>
      <c r="W16" s="119"/>
      <c r="X16" s="120" t="s">
        <v>45</v>
      </c>
      <c r="Y16" s="120"/>
      <c r="Z16" s="121" t="s">
        <v>46</v>
      </c>
      <c r="AA16" s="122"/>
      <c r="AB16" s="86" t="s">
        <v>32</v>
      </c>
      <c r="AC16" s="86"/>
      <c r="AD16" s="87" t="s">
        <v>44</v>
      </c>
      <c r="AE16" s="88"/>
    </row>
    <row r="17" spans="1:32" ht="27" customHeight="1" x14ac:dyDescent="0.15">
      <c r="A17" s="14"/>
      <c r="B17" s="80" t="s">
        <v>38</v>
      </c>
      <c r="C17" s="23" t="s">
        <v>0</v>
      </c>
      <c r="D17" s="22"/>
      <c r="E17" s="16" t="s">
        <v>10</v>
      </c>
      <c r="F17" s="23"/>
      <c r="G17" s="24" t="s">
        <v>10</v>
      </c>
      <c r="H17" s="21"/>
      <c r="I17" s="16" t="s">
        <v>10</v>
      </c>
      <c r="J17" s="22"/>
      <c r="K17" s="16" t="s">
        <v>10</v>
      </c>
      <c r="L17" s="23"/>
      <c r="M17" s="24" t="s">
        <v>10</v>
      </c>
      <c r="N17" s="21"/>
      <c r="O17" s="16" t="s">
        <v>10</v>
      </c>
      <c r="P17" s="23"/>
      <c r="Q17" s="24" t="s">
        <v>10</v>
      </c>
      <c r="R17" s="21"/>
      <c r="S17" s="20" t="s">
        <v>10</v>
      </c>
      <c r="T17" s="107" t="s">
        <v>69</v>
      </c>
      <c r="U17" s="108"/>
      <c r="V17" s="108"/>
      <c r="W17" s="108"/>
      <c r="X17" s="108"/>
      <c r="Y17" s="108"/>
      <c r="Z17" s="108"/>
      <c r="AA17" s="108"/>
      <c r="AB17" s="108"/>
      <c r="AC17" s="108"/>
      <c r="AD17" s="108"/>
      <c r="AE17" s="109"/>
    </row>
    <row r="18" spans="1:32" ht="27" customHeight="1" x14ac:dyDescent="0.15">
      <c r="A18" s="14"/>
      <c r="B18" s="81"/>
      <c r="C18" s="23" t="s">
        <v>1</v>
      </c>
      <c r="D18" s="22"/>
      <c r="E18" s="16" t="s">
        <v>10</v>
      </c>
      <c r="F18" s="23"/>
      <c r="G18" s="24" t="s">
        <v>10</v>
      </c>
      <c r="H18" s="21"/>
      <c r="I18" s="16" t="s">
        <v>10</v>
      </c>
      <c r="J18" s="22"/>
      <c r="K18" s="16" t="s">
        <v>10</v>
      </c>
      <c r="L18" s="23"/>
      <c r="M18" s="24" t="s">
        <v>10</v>
      </c>
      <c r="N18" s="21"/>
      <c r="O18" s="16" t="s">
        <v>10</v>
      </c>
      <c r="P18" s="23"/>
      <c r="Q18" s="24" t="s">
        <v>10</v>
      </c>
      <c r="R18" s="21"/>
      <c r="S18" s="20" t="s">
        <v>10</v>
      </c>
      <c r="T18" s="22"/>
      <c r="U18" s="16" t="s">
        <v>10</v>
      </c>
      <c r="V18" s="23"/>
      <c r="W18" s="24" t="s">
        <v>10</v>
      </c>
      <c r="X18" s="21"/>
      <c r="Y18" s="16" t="s">
        <v>10</v>
      </c>
      <c r="Z18" s="23"/>
      <c r="AA18" s="24" t="s">
        <v>10</v>
      </c>
      <c r="AB18" s="21"/>
      <c r="AC18" s="16" t="s">
        <v>10</v>
      </c>
      <c r="AD18" s="23"/>
      <c r="AE18" s="20" t="s">
        <v>10</v>
      </c>
    </row>
    <row r="19" spans="1:32" s="15" customFormat="1" ht="27" customHeight="1" x14ac:dyDescent="0.15">
      <c r="B19" s="81"/>
      <c r="C19" s="17" t="s">
        <v>2</v>
      </c>
      <c r="D19" s="19"/>
      <c r="E19" s="16" t="s">
        <v>10</v>
      </c>
      <c r="F19" s="17"/>
      <c r="G19" s="24" t="s">
        <v>10</v>
      </c>
      <c r="H19" s="16"/>
      <c r="I19" s="16" t="s">
        <v>10</v>
      </c>
      <c r="J19" s="19"/>
      <c r="K19" s="16" t="s">
        <v>10</v>
      </c>
      <c r="L19" s="17"/>
      <c r="M19" s="24" t="s">
        <v>10</v>
      </c>
      <c r="N19" s="16"/>
      <c r="O19" s="16" t="s">
        <v>10</v>
      </c>
      <c r="P19" s="17"/>
      <c r="Q19" s="24" t="s">
        <v>10</v>
      </c>
      <c r="R19" s="16"/>
      <c r="S19" s="20" t="s">
        <v>10</v>
      </c>
      <c r="T19" s="19"/>
      <c r="U19" s="16" t="s">
        <v>10</v>
      </c>
      <c r="V19" s="17"/>
      <c r="W19" s="24" t="s">
        <v>10</v>
      </c>
      <c r="X19" s="16"/>
      <c r="Y19" s="16" t="s">
        <v>10</v>
      </c>
      <c r="Z19" s="17"/>
      <c r="AA19" s="24" t="s">
        <v>10</v>
      </c>
      <c r="AB19" s="16"/>
      <c r="AC19" s="16" t="s">
        <v>10</v>
      </c>
      <c r="AD19" s="17"/>
      <c r="AE19" s="20" t="s">
        <v>10</v>
      </c>
    </row>
    <row r="20" spans="1:32" s="15" customFormat="1" ht="27" customHeight="1" x14ac:dyDescent="0.15">
      <c r="B20" s="81"/>
      <c r="C20" s="23" t="s">
        <v>3</v>
      </c>
      <c r="D20" s="19"/>
      <c r="E20" s="16" t="s">
        <v>10</v>
      </c>
      <c r="F20" s="17"/>
      <c r="G20" s="24" t="s">
        <v>10</v>
      </c>
      <c r="H20" s="16"/>
      <c r="I20" s="16" t="s">
        <v>10</v>
      </c>
      <c r="J20" s="19"/>
      <c r="K20" s="16" t="s">
        <v>10</v>
      </c>
      <c r="L20" s="17"/>
      <c r="M20" s="24" t="s">
        <v>10</v>
      </c>
      <c r="N20" s="16"/>
      <c r="O20" s="16" t="s">
        <v>10</v>
      </c>
      <c r="P20" s="17"/>
      <c r="Q20" s="24" t="s">
        <v>10</v>
      </c>
      <c r="R20" s="16"/>
      <c r="S20" s="20" t="s">
        <v>10</v>
      </c>
      <c r="T20" s="19"/>
      <c r="U20" s="16" t="s">
        <v>10</v>
      </c>
      <c r="V20" s="17"/>
      <c r="W20" s="24" t="s">
        <v>10</v>
      </c>
      <c r="X20" s="16"/>
      <c r="Y20" s="16" t="s">
        <v>10</v>
      </c>
      <c r="Z20" s="17"/>
      <c r="AA20" s="24" t="s">
        <v>10</v>
      </c>
      <c r="AB20" s="16"/>
      <c r="AC20" s="16" t="s">
        <v>10</v>
      </c>
      <c r="AD20" s="17"/>
      <c r="AE20" s="20" t="s">
        <v>10</v>
      </c>
    </row>
    <row r="21" spans="1:32" s="15" customFormat="1" ht="27" customHeight="1" x14ac:dyDescent="0.15">
      <c r="B21" s="81"/>
      <c r="C21" s="23" t="s">
        <v>65</v>
      </c>
      <c r="D21" s="19"/>
      <c r="E21" s="16" t="s">
        <v>10</v>
      </c>
      <c r="F21" s="17"/>
      <c r="G21" s="24" t="s">
        <v>10</v>
      </c>
      <c r="H21" s="16"/>
      <c r="I21" s="16" t="s">
        <v>10</v>
      </c>
      <c r="J21" s="19"/>
      <c r="K21" s="16" t="s">
        <v>10</v>
      </c>
      <c r="L21" s="17"/>
      <c r="M21" s="24" t="s">
        <v>10</v>
      </c>
      <c r="N21" s="16"/>
      <c r="O21" s="16" t="s">
        <v>10</v>
      </c>
      <c r="P21" s="17"/>
      <c r="Q21" s="24" t="s">
        <v>10</v>
      </c>
      <c r="R21" s="16"/>
      <c r="S21" s="20" t="s">
        <v>10</v>
      </c>
      <c r="T21" s="19"/>
      <c r="U21" s="16" t="s">
        <v>10</v>
      </c>
      <c r="V21" s="17"/>
      <c r="W21" s="24" t="s">
        <v>10</v>
      </c>
      <c r="X21" s="16"/>
      <c r="Y21" s="16" t="s">
        <v>10</v>
      </c>
      <c r="Z21" s="17"/>
      <c r="AA21" s="24" t="s">
        <v>10</v>
      </c>
      <c r="AB21" s="16"/>
      <c r="AC21" s="16" t="s">
        <v>10</v>
      </c>
      <c r="AD21" s="17"/>
      <c r="AE21" s="20" t="s">
        <v>10</v>
      </c>
    </row>
    <row r="22" spans="1:32" s="15" customFormat="1" ht="27" customHeight="1" thickBot="1" x14ac:dyDescent="0.2">
      <c r="B22" s="81"/>
      <c r="C22" s="25" t="s">
        <v>66</v>
      </c>
      <c r="D22" s="170" t="s">
        <v>69</v>
      </c>
      <c r="E22" s="171"/>
      <c r="F22" s="171"/>
      <c r="G22" s="171"/>
      <c r="H22" s="171"/>
      <c r="I22" s="172"/>
      <c r="J22" s="96" t="s">
        <v>69</v>
      </c>
      <c r="K22" s="97"/>
      <c r="L22" s="97"/>
      <c r="M22" s="97"/>
      <c r="N22" s="97"/>
      <c r="O22" s="97"/>
      <c r="P22" s="97"/>
      <c r="Q22" s="97"/>
      <c r="R22" s="97"/>
      <c r="S22" s="98"/>
      <c r="T22" s="26"/>
      <c r="U22" s="27" t="s">
        <v>10</v>
      </c>
      <c r="V22" s="28"/>
      <c r="W22" s="29" t="s">
        <v>10</v>
      </c>
      <c r="X22" s="27"/>
      <c r="Y22" s="27" t="s">
        <v>10</v>
      </c>
      <c r="Z22" s="28"/>
      <c r="AA22" s="29" t="s">
        <v>10</v>
      </c>
      <c r="AB22" s="27"/>
      <c r="AC22" s="27" t="s">
        <v>10</v>
      </c>
      <c r="AD22" s="28"/>
      <c r="AE22" s="30" t="s">
        <v>10</v>
      </c>
    </row>
    <row r="23" spans="1:32" s="15" customFormat="1" ht="27" customHeight="1" thickTop="1" thickBot="1" x14ac:dyDescent="0.2">
      <c r="B23" s="82"/>
      <c r="C23" s="32" t="s">
        <v>9</v>
      </c>
      <c r="D23" s="37">
        <f>SUM(D17:D21)</f>
        <v>0</v>
      </c>
      <c r="E23" s="33" t="s">
        <v>10</v>
      </c>
      <c r="F23" s="175">
        <f>SUM(F17:F21)</f>
        <v>0</v>
      </c>
      <c r="G23" s="176" t="s">
        <v>10</v>
      </c>
      <c r="H23" s="36">
        <f>SUM(H17:H21)</f>
        <v>0</v>
      </c>
      <c r="I23" s="33" t="s">
        <v>10</v>
      </c>
      <c r="J23" s="37">
        <f>SUM(J17:J21)</f>
        <v>0</v>
      </c>
      <c r="K23" s="33" t="s">
        <v>10</v>
      </c>
      <c r="L23" s="175">
        <f>SUM(L17:L21)</f>
        <v>0</v>
      </c>
      <c r="M23" s="176" t="s">
        <v>10</v>
      </c>
      <c r="N23" s="36">
        <f>SUM(N17:N21)</f>
        <v>0</v>
      </c>
      <c r="O23" s="33" t="s">
        <v>10</v>
      </c>
      <c r="P23" s="175">
        <f>SUM(P17:P21)</f>
        <v>0</v>
      </c>
      <c r="Q23" s="176" t="s">
        <v>10</v>
      </c>
      <c r="R23" s="36">
        <f>SUM(R17:R21)</f>
        <v>0</v>
      </c>
      <c r="S23" s="34" t="s">
        <v>10</v>
      </c>
      <c r="T23" s="37">
        <f>SUM(T18:T22)</f>
        <v>0</v>
      </c>
      <c r="U23" s="33" t="s">
        <v>10</v>
      </c>
      <c r="V23" s="175">
        <f>SUM(V18:V22)</f>
        <v>0</v>
      </c>
      <c r="W23" s="176" t="s">
        <v>10</v>
      </c>
      <c r="X23" s="36">
        <f>SUM(X18:X22)</f>
        <v>0</v>
      </c>
      <c r="Y23" s="33" t="s">
        <v>10</v>
      </c>
      <c r="Z23" s="175">
        <f>SUM(Z18:Z22)</f>
        <v>0</v>
      </c>
      <c r="AA23" s="176" t="s">
        <v>10</v>
      </c>
      <c r="AB23" s="36">
        <f>SUM(AB18:AB22)</f>
        <v>0</v>
      </c>
      <c r="AC23" s="33" t="s">
        <v>10</v>
      </c>
      <c r="AD23" s="175">
        <f>SUM(AD18:AD22)</f>
        <v>0</v>
      </c>
      <c r="AE23" s="34" t="s">
        <v>10</v>
      </c>
    </row>
    <row r="24" spans="1:32" s="15" customFormat="1" ht="27" customHeight="1" thickBot="1" x14ac:dyDescent="0.2">
      <c r="C24" s="31"/>
      <c r="E24" s="83" t="s">
        <v>48</v>
      </c>
      <c r="F24" s="83"/>
      <c r="G24" s="84"/>
      <c r="H24" s="73">
        <f>(D23+F23+H23)*3500</f>
        <v>0</v>
      </c>
      <c r="I24" s="74"/>
      <c r="J24" s="35" t="s">
        <v>16</v>
      </c>
      <c r="O24" s="83" t="s">
        <v>48</v>
      </c>
      <c r="P24" s="83"/>
      <c r="Q24" s="84"/>
      <c r="R24" s="73">
        <f>(J23+L23+N23+P23)*3500+R23*4000</f>
        <v>0</v>
      </c>
      <c r="S24" s="74"/>
      <c r="T24" s="35" t="s">
        <v>16</v>
      </c>
      <c r="AA24" s="83" t="s">
        <v>48</v>
      </c>
      <c r="AB24" s="83"/>
      <c r="AC24" s="84"/>
      <c r="AD24" s="73">
        <f>(T23+V23+X23+Z23)*3500+(AB23+AD23)*4000</f>
        <v>0</v>
      </c>
      <c r="AE24" s="74"/>
      <c r="AF24" s="35" t="s">
        <v>16</v>
      </c>
    </row>
    <row r="25" spans="1:32" s="15" customFormat="1" ht="27" customHeight="1" thickBot="1" x14ac:dyDescent="0.2">
      <c r="AA25" s="54" t="s">
        <v>17</v>
      </c>
      <c r="AB25" s="54"/>
      <c r="AC25" s="55"/>
      <c r="AD25" s="73">
        <f>H24+R24+AD24</f>
        <v>0</v>
      </c>
      <c r="AE25" s="74"/>
      <c r="AF25" s="35" t="s">
        <v>16</v>
      </c>
    </row>
    <row r="26" spans="1:32" s="15" customFormat="1" ht="21" customHeight="1" thickBot="1" x14ac:dyDescent="0.2">
      <c r="AA26" s="54" t="s">
        <v>70</v>
      </c>
      <c r="AB26" s="54"/>
      <c r="AC26" s="55"/>
      <c r="AD26" s="75">
        <f>IF((D23+F23+H23+J23+L23+N23+P23+R23+T23+V23+X23+Z23+AB23+AD23)&lt;=9,900,0)</f>
        <v>900</v>
      </c>
      <c r="AE26" s="76"/>
      <c r="AF26" s="35" t="s">
        <v>16</v>
      </c>
    </row>
    <row r="27" spans="1:32" s="15" customFormat="1" ht="27" customHeight="1" thickBot="1" x14ac:dyDescent="0.2">
      <c r="AA27" s="54" t="s">
        <v>71</v>
      </c>
      <c r="AB27" s="54"/>
      <c r="AC27" s="55"/>
      <c r="AD27" s="77">
        <f>AD25+AD26</f>
        <v>900</v>
      </c>
      <c r="AE27" s="78"/>
      <c r="AF27" s="35" t="s">
        <v>16</v>
      </c>
    </row>
    <row r="28" spans="1:32" ht="15" customHeight="1" x14ac:dyDescent="0.15"/>
    <row r="29" spans="1:32" ht="18" customHeight="1" x14ac:dyDescent="0.15">
      <c r="B29" s="12" t="s">
        <v>58</v>
      </c>
      <c r="D29" s="12" t="s">
        <v>79</v>
      </c>
    </row>
    <row r="30" spans="1:32" ht="11.25" customHeight="1" x14ac:dyDescent="0.15"/>
    <row r="31" spans="1:32" ht="18" customHeight="1" x14ac:dyDescent="0.15">
      <c r="B31" s="12" t="s">
        <v>59</v>
      </c>
      <c r="D31" s="12" t="s">
        <v>80</v>
      </c>
    </row>
    <row r="32" spans="1:32" ht="18" customHeight="1" x14ac:dyDescent="0.15">
      <c r="D32" s="12" t="s">
        <v>81</v>
      </c>
    </row>
    <row r="33" spans="2:20" ht="11.25" customHeight="1" x14ac:dyDescent="0.15"/>
    <row r="34" spans="2:20" ht="18" customHeight="1" x14ac:dyDescent="0.15">
      <c r="B34" s="12" t="s">
        <v>60</v>
      </c>
      <c r="D34" s="42" t="s">
        <v>82</v>
      </c>
      <c r="F34" s="18"/>
      <c r="J34" s="42"/>
      <c r="L34" s="18"/>
    </row>
    <row r="35" spans="2:20" ht="18" customHeight="1" x14ac:dyDescent="0.15">
      <c r="D35" s="42" t="s">
        <v>83</v>
      </c>
      <c r="E35" s="18"/>
      <c r="J35" s="42"/>
      <c r="K35" s="18"/>
    </row>
    <row r="36" spans="2:20" ht="18" customHeight="1" x14ac:dyDescent="0.15">
      <c r="D36" s="12" t="s">
        <v>84</v>
      </c>
    </row>
    <row r="37" spans="2:20" ht="11.25" customHeight="1" x14ac:dyDescent="0.15"/>
    <row r="38" spans="2:20" ht="18" customHeight="1" x14ac:dyDescent="0.15">
      <c r="B38" s="12" t="s">
        <v>61</v>
      </c>
      <c r="D38" s="12" t="s">
        <v>85</v>
      </c>
    </row>
    <row r="39" spans="2:20" ht="18" customHeight="1" x14ac:dyDescent="0.15">
      <c r="D39" s="12" t="s">
        <v>98</v>
      </c>
    </row>
    <row r="40" spans="2:20" ht="11.25" customHeight="1" x14ac:dyDescent="0.15"/>
    <row r="41" spans="2:20" ht="18" customHeight="1" x14ac:dyDescent="0.15">
      <c r="B41" s="12" t="s">
        <v>62</v>
      </c>
      <c r="D41" s="12" t="s">
        <v>86</v>
      </c>
      <c r="K41" s="43" t="s">
        <v>90</v>
      </c>
      <c r="L41" s="44"/>
      <c r="M41" s="44"/>
      <c r="N41" s="44"/>
      <c r="O41" s="44"/>
      <c r="P41" s="44"/>
      <c r="Q41" s="44"/>
      <c r="R41" s="44"/>
      <c r="S41" s="44"/>
      <c r="T41" s="45"/>
    </row>
    <row r="42" spans="2:20" ht="18" customHeight="1" x14ac:dyDescent="0.15">
      <c r="D42" s="12" t="s">
        <v>87</v>
      </c>
      <c r="K42" s="46" t="s">
        <v>91</v>
      </c>
      <c r="L42" s="52"/>
      <c r="M42" s="52"/>
      <c r="N42" s="52"/>
      <c r="O42" s="52"/>
      <c r="P42" s="52"/>
      <c r="Q42" s="52"/>
      <c r="R42" s="52"/>
      <c r="S42" s="52"/>
      <c r="T42" s="47"/>
    </row>
    <row r="43" spans="2:20" ht="18" customHeight="1" x14ac:dyDescent="0.15">
      <c r="D43" s="42" t="s">
        <v>88</v>
      </c>
      <c r="J43" s="42"/>
      <c r="K43" s="53"/>
      <c r="L43" s="51" t="s">
        <v>99</v>
      </c>
      <c r="M43" s="52"/>
      <c r="N43" s="52"/>
      <c r="O43" s="52"/>
      <c r="P43" s="52"/>
      <c r="Q43" s="52"/>
      <c r="R43" s="52"/>
      <c r="S43" s="52"/>
      <c r="T43" s="47"/>
    </row>
    <row r="44" spans="2:20" ht="18" customHeight="1" x14ac:dyDescent="0.15">
      <c r="D44" s="42" t="s">
        <v>89</v>
      </c>
      <c r="J44" s="42"/>
      <c r="K44" s="48" t="s">
        <v>100</v>
      </c>
      <c r="L44" s="49"/>
      <c r="M44" s="49"/>
      <c r="N44" s="49"/>
      <c r="O44" s="49"/>
      <c r="P44" s="49"/>
      <c r="Q44" s="49"/>
      <c r="R44" s="49"/>
      <c r="S44" s="49"/>
      <c r="T44" s="50"/>
    </row>
    <row r="45" spans="2:20" ht="11.25" customHeight="1" x14ac:dyDescent="0.15"/>
    <row r="46" spans="2:20" ht="18" customHeight="1" x14ac:dyDescent="0.15">
      <c r="B46" s="12" t="s">
        <v>11</v>
      </c>
      <c r="D46" s="12" t="s">
        <v>92</v>
      </c>
    </row>
    <row r="47" spans="2:20" ht="18" customHeight="1" x14ac:dyDescent="0.15">
      <c r="D47" s="12" t="s">
        <v>64</v>
      </c>
    </row>
    <row r="48" spans="2:20" ht="18" customHeight="1" x14ac:dyDescent="0.15">
      <c r="D48" s="12" t="s">
        <v>12</v>
      </c>
    </row>
    <row r="49" spans="2:24" ht="11.25" customHeight="1" x14ac:dyDescent="0.15">
      <c r="X49" s="51"/>
    </row>
    <row r="50" spans="2:24" ht="18" customHeight="1" x14ac:dyDescent="0.15">
      <c r="B50" s="12" t="s">
        <v>13</v>
      </c>
      <c r="D50" s="12" t="s">
        <v>96</v>
      </c>
    </row>
    <row r="51" spans="2:24" ht="18" customHeight="1" x14ac:dyDescent="0.15">
      <c r="D51" s="12" t="s">
        <v>97</v>
      </c>
    </row>
    <row r="52" spans="2:24" ht="11.25" customHeight="1" x14ac:dyDescent="0.15"/>
    <row r="53" spans="2:24" ht="18" customHeight="1" x14ac:dyDescent="0.15">
      <c r="B53" s="12" t="s">
        <v>93</v>
      </c>
    </row>
    <row r="54" spans="2:24" ht="18" customHeight="1" x14ac:dyDescent="0.15">
      <c r="D54" s="12" t="s">
        <v>95</v>
      </c>
    </row>
    <row r="55" spans="2:24" ht="18" customHeight="1" x14ac:dyDescent="0.15">
      <c r="D55" s="12" t="s">
        <v>80</v>
      </c>
    </row>
    <row r="56" spans="2:24" ht="18" customHeight="1" x14ac:dyDescent="0.15">
      <c r="D56" s="12" t="s">
        <v>94</v>
      </c>
    </row>
  </sheetData>
  <mergeCells count="79">
    <mergeCell ref="D22:I22"/>
    <mergeCell ref="E24:G24"/>
    <mergeCell ref="H24:I24"/>
    <mergeCell ref="D16:E16"/>
    <mergeCell ref="F16:G16"/>
    <mergeCell ref="H16:I16"/>
    <mergeCell ref="D13:I13"/>
    <mergeCell ref="D14:I14"/>
    <mergeCell ref="D15:I15"/>
    <mergeCell ref="H4:I4"/>
    <mergeCell ref="N4:O4"/>
    <mergeCell ref="U4:V4"/>
    <mergeCell ref="F4:G4"/>
    <mergeCell ref="E4:E11"/>
    <mergeCell ref="M11:V11"/>
    <mergeCell ref="M10:V10"/>
    <mergeCell ref="F5:H6"/>
    <mergeCell ref="F7:H9"/>
    <mergeCell ref="I5:M6"/>
    <mergeCell ref="K9:V9"/>
    <mergeCell ref="K8:V8"/>
    <mergeCell ref="K7:V7"/>
    <mergeCell ref="N5:O6"/>
    <mergeCell ref="I7:J7"/>
    <mergeCell ref="I9:J9"/>
    <mergeCell ref="B16:C16"/>
    <mergeCell ref="B15:C15"/>
    <mergeCell ref="B14:C14"/>
    <mergeCell ref="P5:Q5"/>
    <mergeCell ref="P6:Q6"/>
    <mergeCell ref="K10:L10"/>
    <mergeCell ref="K11:L11"/>
    <mergeCell ref="B13:C13"/>
    <mergeCell ref="J13:S13"/>
    <mergeCell ref="R15:S15"/>
    <mergeCell ref="T14:AA14"/>
    <mergeCell ref="V16:W16"/>
    <mergeCell ref="X16:Y16"/>
    <mergeCell ref="Z16:AA16"/>
    <mergeCell ref="J16:K16"/>
    <mergeCell ref="L16:M16"/>
    <mergeCell ref="B1:AE1"/>
    <mergeCell ref="B2:AE2"/>
    <mergeCell ref="B17:B23"/>
    <mergeCell ref="O24:Q24"/>
    <mergeCell ref="R24:S24"/>
    <mergeCell ref="AA24:AC24"/>
    <mergeCell ref="T16:U16"/>
    <mergeCell ref="AB16:AC16"/>
    <mergeCell ref="AD16:AE16"/>
    <mergeCell ref="T13:AE13"/>
    <mergeCell ref="R16:S16"/>
    <mergeCell ref="R14:S14"/>
    <mergeCell ref="J15:Q15"/>
    <mergeCell ref="J22:S22"/>
    <mergeCell ref="N16:O16"/>
    <mergeCell ref="P16:Q16"/>
    <mergeCell ref="I8:J8"/>
    <mergeCell ref="R6:V6"/>
    <mergeCell ref="R5:V5"/>
    <mergeCell ref="AD25:AE25"/>
    <mergeCell ref="AD26:AE26"/>
    <mergeCell ref="AA25:AC25"/>
    <mergeCell ref="J14:Q14"/>
    <mergeCell ref="F10:J11"/>
    <mergeCell ref="AD24:AE24"/>
    <mergeCell ref="T17:AE17"/>
    <mergeCell ref="T15:AA15"/>
    <mergeCell ref="AB15:AE15"/>
    <mergeCell ref="AA27:AC27"/>
    <mergeCell ref="AA26:AC26"/>
    <mergeCell ref="P4:R4"/>
    <mergeCell ref="S4:T4"/>
    <mergeCell ref="AB14:AE14"/>
    <mergeCell ref="Y4:AB4"/>
    <mergeCell ref="Y5:AB5"/>
    <mergeCell ref="Y7:AB7"/>
    <mergeCell ref="Y8:AB8"/>
    <mergeCell ref="AD27:AE27"/>
  </mergeCells>
  <phoneticPr fontId="1"/>
  <printOptions horizontalCentered="1"/>
  <pageMargins left="0.59055118110236227" right="0.59055118110236227" top="0.51181102362204722" bottom="0.19685039370078741" header="0.19685039370078741" footer="0.15748031496062992"/>
  <pageSetup paperSize="9" scale="78" fitToHeight="0" orientation="landscape" horizontalDpi="4294967293" verticalDpi="300" r:id="rId1"/>
  <rowBreaks count="1" manualBreakCount="1">
    <brk id="28"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
  <sheetViews>
    <sheetView workbookViewId="0">
      <selection activeCell="F17" sqref="F16:F17"/>
    </sheetView>
  </sheetViews>
  <sheetFormatPr defaultRowHeight="13.5" x14ac:dyDescent="0.15"/>
  <cols>
    <col min="2" max="2" width="5.25" style="1" bestFit="1" customWidth="1"/>
    <col min="3" max="3" width="11" bestFit="1" customWidth="1"/>
    <col min="4" max="5" width="15.125" bestFit="1" customWidth="1"/>
    <col min="6" max="6" width="13" bestFit="1" customWidth="1"/>
    <col min="7" max="8" width="13" customWidth="1"/>
    <col min="9" max="29" width="5.375" customWidth="1"/>
  </cols>
  <sheetData>
    <row r="1" spans="1:32" x14ac:dyDescent="0.15">
      <c r="A1" s="166" t="s">
        <v>19</v>
      </c>
      <c r="B1" s="167" t="s">
        <v>30</v>
      </c>
      <c r="C1" s="166" t="s">
        <v>20</v>
      </c>
      <c r="D1" s="166" t="s">
        <v>21</v>
      </c>
      <c r="E1" s="166" t="s">
        <v>22</v>
      </c>
      <c r="F1" s="166" t="s">
        <v>23</v>
      </c>
      <c r="G1" s="159" t="s">
        <v>24</v>
      </c>
      <c r="H1" s="159" t="s">
        <v>25</v>
      </c>
      <c r="I1" s="160" t="s">
        <v>6</v>
      </c>
      <c r="J1" s="160"/>
      <c r="K1" s="160"/>
      <c r="L1" s="160"/>
      <c r="M1" s="160"/>
      <c r="N1" s="160"/>
      <c r="O1" s="160" t="s">
        <v>9</v>
      </c>
      <c r="P1" s="162" t="s">
        <v>7</v>
      </c>
      <c r="Q1" s="163"/>
      <c r="R1" s="163"/>
      <c r="S1" s="163"/>
      <c r="T1" s="163"/>
      <c r="U1" s="163"/>
      <c r="V1" s="164" t="s">
        <v>9</v>
      </c>
      <c r="W1" s="156" t="s">
        <v>29</v>
      </c>
      <c r="X1" s="156"/>
      <c r="Y1" s="156"/>
      <c r="Z1" s="156"/>
      <c r="AA1" s="156"/>
      <c r="AB1" s="156"/>
      <c r="AC1" s="156" t="s">
        <v>9</v>
      </c>
      <c r="AD1" s="157" t="s">
        <v>26</v>
      </c>
      <c r="AE1" s="158" t="s">
        <v>27</v>
      </c>
      <c r="AF1" s="157" t="s">
        <v>28</v>
      </c>
    </row>
    <row r="2" spans="1:32" s="1" customFormat="1" x14ac:dyDescent="0.15">
      <c r="A2" s="166"/>
      <c r="B2" s="168"/>
      <c r="C2" s="166"/>
      <c r="D2" s="166"/>
      <c r="E2" s="166"/>
      <c r="F2" s="166"/>
      <c r="G2" s="159"/>
      <c r="H2" s="159"/>
      <c r="I2" s="5" t="s">
        <v>0</v>
      </c>
      <c r="J2" s="6" t="s">
        <v>1</v>
      </c>
      <c r="K2" s="6" t="s">
        <v>2</v>
      </c>
      <c r="L2" s="6" t="s">
        <v>3</v>
      </c>
      <c r="M2" s="6" t="s">
        <v>4</v>
      </c>
      <c r="N2" s="6" t="s">
        <v>8</v>
      </c>
      <c r="O2" s="161"/>
      <c r="P2" s="7" t="s">
        <v>0</v>
      </c>
      <c r="Q2" s="8" t="s">
        <v>1</v>
      </c>
      <c r="R2" s="8" t="s">
        <v>2</v>
      </c>
      <c r="S2" s="8" t="s">
        <v>3</v>
      </c>
      <c r="T2" s="8" t="s">
        <v>4</v>
      </c>
      <c r="U2" s="8" t="s">
        <v>8</v>
      </c>
      <c r="V2" s="165"/>
      <c r="W2" s="9" t="s">
        <v>0</v>
      </c>
      <c r="X2" s="10" t="s">
        <v>1</v>
      </c>
      <c r="Y2" s="10" t="s">
        <v>2</v>
      </c>
      <c r="Z2" s="10" t="s">
        <v>3</v>
      </c>
      <c r="AA2" s="10" t="s">
        <v>4</v>
      </c>
      <c r="AB2" s="10" t="s">
        <v>8</v>
      </c>
      <c r="AC2" s="156"/>
      <c r="AD2" s="157"/>
      <c r="AE2" s="158"/>
      <c r="AF2" s="157"/>
    </row>
    <row r="3" spans="1:32" x14ac:dyDescent="0.15">
      <c r="A3" s="2" t="e">
        <f>#REF!</f>
        <v>#REF!</v>
      </c>
      <c r="B3" s="11" t="s">
        <v>31</v>
      </c>
      <c r="C3" s="2" t="e">
        <f>#REF!</f>
        <v>#REF!</v>
      </c>
      <c r="D3" s="2" t="e">
        <f>#REF!</f>
        <v>#REF!</v>
      </c>
      <c r="E3" s="2" t="e">
        <f>#REF!</f>
        <v>#REF!</v>
      </c>
      <c r="F3" s="2" t="e">
        <f>#REF!</f>
        <v>#REF!</v>
      </c>
      <c r="G3" s="2" t="e">
        <f>#REF!</f>
        <v>#REF!</v>
      </c>
      <c r="H3" s="2" t="e">
        <f>#REF!</f>
        <v>#REF!</v>
      </c>
      <c r="I3" s="2" t="e">
        <f>#REF!</f>
        <v>#REF!</v>
      </c>
      <c r="J3" s="2" t="e">
        <f>#REF!</f>
        <v>#REF!</v>
      </c>
      <c r="K3" s="2" t="e">
        <f>#REF!</f>
        <v>#REF!</v>
      </c>
      <c r="L3" s="2" t="e">
        <f>#REF!</f>
        <v>#REF!</v>
      </c>
      <c r="M3" s="2" t="e">
        <f>#REF!</f>
        <v>#REF!</v>
      </c>
      <c r="N3" s="2" t="e">
        <f>#REF!</f>
        <v>#REF!</v>
      </c>
      <c r="O3" s="2" t="e">
        <f>SUM(I3:N3)</f>
        <v>#REF!</v>
      </c>
      <c r="P3" s="3" t="e">
        <f>#REF!</f>
        <v>#REF!</v>
      </c>
      <c r="Q3" s="3" t="e">
        <f>#REF!</f>
        <v>#REF!</v>
      </c>
      <c r="R3" s="3" t="e">
        <f>#REF!</f>
        <v>#REF!</v>
      </c>
      <c r="S3" s="3" t="e">
        <f>#REF!</f>
        <v>#REF!</v>
      </c>
      <c r="T3" s="3" t="e">
        <f>#REF!</f>
        <v>#REF!</v>
      </c>
      <c r="U3" s="3" t="e">
        <f>#REF!</f>
        <v>#REF!</v>
      </c>
      <c r="V3" s="3" t="e">
        <f>SUM(P3:U3)</f>
        <v>#REF!</v>
      </c>
      <c r="W3" s="2" t="e">
        <f>#REF!</f>
        <v>#REF!</v>
      </c>
      <c r="X3" s="2" t="e">
        <f>#REF!</f>
        <v>#REF!</v>
      </c>
      <c r="Y3" s="2" t="e">
        <f>#REF!</f>
        <v>#REF!</v>
      </c>
      <c r="Z3" s="2" t="e">
        <f>#REF!</f>
        <v>#REF!</v>
      </c>
      <c r="AA3" s="2" t="e">
        <f>#REF!</f>
        <v>#REF!</v>
      </c>
      <c r="AB3" s="2" t="e">
        <f>#REF!</f>
        <v>#REF!</v>
      </c>
      <c r="AC3" s="2" t="e">
        <f>SUM(W3:AB3)</f>
        <v>#REF!</v>
      </c>
      <c r="AD3" s="2" t="e">
        <f>SUM(AC3,V3,O3)</f>
        <v>#REF!</v>
      </c>
      <c r="AE3" s="4" t="e">
        <f>AD3*2500</f>
        <v>#REF!</v>
      </c>
      <c r="AF3" s="2" t="e">
        <f>IF(AE3=#REF!,"OK","エラー")</f>
        <v>#REF!</v>
      </c>
    </row>
  </sheetData>
  <mergeCells count="17">
    <mergeCell ref="G1:G2"/>
    <mergeCell ref="A1:A2"/>
    <mergeCell ref="C1:C2"/>
    <mergeCell ref="D1:D2"/>
    <mergeCell ref="E1:E2"/>
    <mergeCell ref="F1:F2"/>
    <mergeCell ref="B1:B2"/>
    <mergeCell ref="AC1:AC2"/>
    <mergeCell ref="AD1:AD2"/>
    <mergeCell ref="AE1:AE2"/>
    <mergeCell ref="AF1:AF2"/>
    <mergeCell ref="H1:H2"/>
    <mergeCell ref="I1:N1"/>
    <mergeCell ref="O1:O2"/>
    <mergeCell ref="P1:U1"/>
    <mergeCell ref="V1:V2"/>
    <mergeCell ref="W1:AB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注文書</vt:lpstr>
      <vt:lpstr>集計表</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kudoh</dc:creator>
  <cp:lastModifiedBy>内藤　正晃</cp:lastModifiedBy>
  <cp:lastPrinted>2025-09-04T04:14:35Z</cp:lastPrinted>
  <dcterms:created xsi:type="dcterms:W3CDTF">2011-10-05T01:03:10Z</dcterms:created>
  <dcterms:modified xsi:type="dcterms:W3CDTF">2025-09-04T04:32:43Z</dcterms:modified>
</cp:coreProperties>
</file>